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X1 Carbon\Desktop\諫早市水泳協会\県ﾏｽﾀｰｽﾞ\2024\"/>
    </mc:Choice>
  </mc:AlternateContent>
  <xr:revisionPtr revIDLastSave="0" documentId="13_ncr:1_{7C90E302-515E-4BE1-AF0B-0C4649413A07}" xr6:coauthVersionLast="47" xr6:coauthVersionMax="47" xr10:uidLastSave="{00000000-0000-0000-0000-000000000000}"/>
  <bookViews>
    <workbookView xWindow="-120" yWindow="-120" windowWidth="24240" windowHeight="13140" tabRatio="718" xr2:uid="{00000000-000D-0000-FFFF-FFFF00000000}"/>
  </bookViews>
  <sheets>
    <sheet name="申込集計表 " sheetId="4" r:id="rId1"/>
    <sheet name="個人種目エントリー一覧" sheetId="1" r:id="rId2"/>
    <sheet name="このシートは触らないで下さい" sheetId="3" r:id="rId3"/>
  </sheets>
  <definedNames>
    <definedName name="_xlnm._FilterDatabase" localSheetId="2" hidden="1">このシートは触らないで下さい!$A$1:$AN$201</definedName>
    <definedName name="_xlnm.Print_Area" localSheetId="1">個人種目エントリー一覧!$A$1:$N$103</definedName>
    <definedName name="_xlnm.Print_Area" localSheetId="0">'申込集計表 '!$A$1:$AC$35</definedName>
    <definedName name="_xlnm.Print_Titles" localSheetId="1">個人種目エントリー一覧!$1:$7</definedName>
  </definedNames>
  <calcPr calcId="191029"/>
</workbook>
</file>

<file path=xl/calcChain.xml><?xml version="1.0" encoding="utf-8"?>
<calcChain xmlns="http://schemas.openxmlformats.org/spreadsheetml/2006/main">
  <c r="L2" i="3" l="1"/>
  <c r="L3" i="3"/>
  <c r="L4" i="3"/>
  <c r="L5" i="3"/>
  <c r="L6" i="3"/>
  <c r="L7" i="3"/>
  <c r="L8" i="3"/>
  <c r="L9" i="3"/>
  <c r="L10" i="3"/>
  <c r="L11" i="3"/>
  <c r="L12" i="3"/>
  <c r="L13" i="3"/>
  <c r="L14" i="3"/>
  <c r="L15" i="3"/>
  <c r="L16" i="3"/>
  <c r="L17" i="3"/>
  <c r="L18" i="3"/>
  <c r="L19" i="3"/>
  <c r="L20" i="3"/>
  <c r="L21" i="3"/>
  <c r="L22" i="3"/>
  <c r="L23" i="3"/>
  <c r="L24" i="3"/>
  <c r="L25" i="3"/>
  <c r="L26" i="3"/>
  <c r="L27" i="3"/>
  <c r="L28" i="3"/>
  <c r="L29" i="3"/>
  <c r="L30" i="3"/>
  <c r="L31" i="3"/>
  <c r="L32" i="3"/>
  <c r="L33" i="3"/>
  <c r="L34" i="3"/>
  <c r="L35" i="3"/>
  <c r="L36" i="3"/>
  <c r="L37" i="3"/>
  <c r="L38" i="3"/>
  <c r="L39" i="3"/>
  <c r="L40" i="3"/>
  <c r="L41" i="3"/>
  <c r="L42" i="3"/>
  <c r="L43" i="3"/>
  <c r="L44" i="3"/>
  <c r="L45" i="3"/>
  <c r="L46" i="3"/>
  <c r="L47" i="3"/>
  <c r="L48" i="3"/>
  <c r="L49" i="3"/>
  <c r="L50" i="3"/>
  <c r="L51" i="3"/>
  <c r="L52" i="3"/>
  <c r="L53" i="3"/>
  <c r="L54" i="3"/>
  <c r="L55" i="3"/>
  <c r="L56" i="3"/>
  <c r="L57" i="3"/>
  <c r="L58" i="3"/>
  <c r="L59" i="3"/>
  <c r="L60" i="3"/>
  <c r="L61" i="3"/>
  <c r="L62" i="3"/>
  <c r="L63" i="3"/>
  <c r="L64" i="3"/>
  <c r="L65" i="3"/>
  <c r="L66" i="3"/>
  <c r="L67" i="3"/>
  <c r="L68" i="3"/>
  <c r="L69" i="3"/>
  <c r="L70" i="3"/>
  <c r="L71" i="3"/>
  <c r="L72" i="3"/>
  <c r="L73" i="3"/>
  <c r="L74" i="3"/>
  <c r="L75" i="3"/>
  <c r="L76" i="3"/>
  <c r="L77" i="3"/>
  <c r="L78" i="3"/>
  <c r="L79" i="3"/>
  <c r="L80" i="3"/>
  <c r="L81" i="3"/>
  <c r="L82" i="3"/>
  <c r="L83" i="3"/>
  <c r="L84" i="3"/>
  <c r="L85" i="3"/>
  <c r="L86" i="3"/>
  <c r="L87" i="3"/>
  <c r="L88" i="3"/>
  <c r="AE11" i="1"/>
  <c r="V20" i="4"/>
  <c r="X16" i="4"/>
  <c r="I19" i="4" s="1"/>
  <c r="V19" i="4" s="1"/>
  <c r="X15" i="4"/>
  <c r="I18" i="4" s="1"/>
  <c r="V18" i="4" s="1"/>
  <c r="X14" i="4"/>
  <c r="G302" i="1"/>
  <c r="G305" i="1"/>
  <c r="G308" i="1"/>
  <c r="G311" i="1"/>
  <c r="G314" i="1"/>
  <c r="G317" i="1"/>
  <c r="G320" i="1"/>
  <c r="G323" i="1"/>
  <c r="G326" i="1"/>
  <c r="G329" i="1"/>
  <c r="G332" i="1"/>
  <c r="G335" i="1"/>
  <c r="G338" i="1"/>
  <c r="G341" i="1"/>
  <c r="G344" i="1"/>
  <c r="G347" i="1"/>
  <c r="G350" i="1"/>
  <c r="G353" i="1"/>
  <c r="G356" i="1"/>
  <c r="G359" i="1"/>
  <c r="G362" i="1"/>
  <c r="G365" i="1"/>
  <c r="G368" i="1"/>
  <c r="G371" i="1"/>
  <c r="G374" i="1"/>
  <c r="G377" i="1"/>
  <c r="G380" i="1"/>
  <c r="G383" i="1"/>
  <c r="G386" i="1"/>
  <c r="G389" i="1"/>
  <c r="G392" i="1"/>
  <c r="G395" i="1"/>
  <c r="G398" i="1"/>
  <c r="G401" i="1"/>
  <c r="G404" i="1"/>
  <c r="G407" i="1"/>
  <c r="G410" i="1"/>
  <c r="G413" i="1"/>
  <c r="G416" i="1"/>
  <c r="G419" i="1"/>
  <c r="G422" i="1"/>
  <c r="G425" i="1"/>
  <c r="G428" i="1"/>
  <c r="G431" i="1"/>
  <c r="G434" i="1"/>
  <c r="G437" i="1"/>
  <c r="G440" i="1"/>
  <c r="G443" i="1"/>
  <c r="G446" i="1"/>
  <c r="G449" i="1"/>
  <c r="G452" i="1"/>
  <c r="G455" i="1"/>
  <c r="G458" i="1"/>
  <c r="G461" i="1"/>
  <c r="G464" i="1"/>
  <c r="G467" i="1"/>
  <c r="G470" i="1"/>
  <c r="G473" i="1"/>
  <c r="G476" i="1"/>
  <c r="G479" i="1"/>
  <c r="G482" i="1"/>
  <c r="G485" i="1"/>
  <c r="G488" i="1"/>
  <c r="G491" i="1"/>
  <c r="G494" i="1"/>
  <c r="G497" i="1"/>
  <c r="G500" i="1"/>
  <c r="G503" i="1"/>
  <c r="G506" i="1"/>
  <c r="G509" i="1"/>
  <c r="G512" i="1"/>
  <c r="G515" i="1"/>
  <c r="G518" i="1"/>
  <c r="G521" i="1"/>
  <c r="G524" i="1"/>
  <c r="G527" i="1"/>
  <c r="G530" i="1"/>
  <c r="G533" i="1"/>
  <c r="G536" i="1"/>
  <c r="G539" i="1"/>
  <c r="G542" i="1"/>
  <c r="G545" i="1"/>
  <c r="G548" i="1"/>
  <c r="G551" i="1"/>
  <c r="G554" i="1"/>
  <c r="G557" i="1"/>
  <c r="G560" i="1"/>
  <c r="G563" i="1"/>
  <c r="G566" i="1"/>
  <c r="G569" i="1"/>
  <c r="G572" i="1"/>
  <c r="G575" i="1"/>
  <c r="G578" i="1"/>
  <c r="G581" i="1"/>
  <c r="G584" i="1"/>
  <c r="G587" i="1"/>
  <c r="G590" i="1"/>
  <c r="G593" i="1"/>
  <c r="G596" i="1"/>
  <c r="G599" i="1"/>
  <c r="G602" i="1"/>
  <c r="G605" i="1"/>
  <c r="G608" i="1"/>
  <c r="AQ275" i="1"/>
  <c r="G275" i="1" s="1"/>
  <c r="AQ287" i="1"/>
  <c r="G287" i="1" s="1"/>
  <c r="AQ299" i="1"/>
  <c r="G299" i="1" s="1"/>
  <c r="AQ302" i="1"/>
  <c r="AQ305" i="1"/>
  <c r="AQ308" i="1"/>
  <c r="AQ311" i="1"/>
  <c r="AQ314" i="1"/>
  <c r="AQ317" i="1"/>
  <c r="AQ320" i="1"/>
  <c r="AQ323" i="1"/>
  <c r="AQ326" i="1"/>
  <c r="AQ329" i="1"/>
  <c r="AQ332" i="1"/>
  <c r="AQ335" i="1"/>
  <c r="AQ338" i="1"/>
  <c r="AQ341" i="1"/>
  <c r="AQ344" i="1"/>
  <c r="AQ347" i="1"/>
  <c r="AQ350" i="1"/>
  <c r="AQ353" i="1"/>
  <c r="AQ356" i="1"/>
  <c r="AQ359" i="1"/>
  <c r="AQ362" i="1"/>
  <c r="AQ365" i="1"/>
  <c r="AQ368" i="1"/>
  <c r="AQ371" i="1"/>
  <c r="AQ374" i="1"/>
  <c r="AQ377" i="1"/>
  <c r="AQ380" i="1"/>
  <c r="AQ383" i="1"/>
  <c r="AQ386" i="1"/>
  <c r="AQ389" i="1"/>
  <c r="AQ392" i="1"/>
  <c r="AQ395" i="1"/>
  <c r="AQ398" i="1"/>
  <c r="AQ401" i="1"/>
  <c r="AQ404" i="1"/>
  <c r="AQ407" i="1"/>
  <c r="AQ410" i="1"/>
  <c r="AQ413" i="1"/>
  <c r="AQ416" i="1"/>
  <c r="AQ419" i="1"/>
  <c r="AQ422" i="1"/>
  <c r="AQ425" i="1"/>
  <c r="AQ428" i="1"/>
  <c r="AQ431" i="1"/>
  <c r="AQ434" i="1"/>
  <c r="AQ437" i="1"/>
  <c r="AQ440" i="1"/>
  <c r="AQ443" i="1"/>
  <c r="AQ446" i="1"/>
  <c r="AQ449" i="1"/>
  <c r="AQ452" i="1"/>
  <c r="AQ455" i="1"/>
  <c r="AQ458" i="1"/>
  <c r="AQ461" i="1"/>
  <c r="AQ464" i="1"/>
  <c r="AQ467" i="1"/>
  <c r="AQ470" i="1"/>
  <c r="AQ473" i="1"/>
  <c r="AQ476" i="1"/>
  <c r="AQ479" i="1"/>
  <c r="AQ482" i="1"/>
  <c r="AQ485" i="1"/>
  <c r="AQ488" i="1"/>
  <c r="AQ491" i="1"/>
  <c r="AQ494" i="1"/>
  <c r="AQ497" i="1"/>
  <c r="AQ500" i="1"/>
  <c r="AQ503" i="1"/>
  <c r="AQ506" i="1"/>
  <c r="AQ509" i="1"/>
  <c r="AQ512" i="1"/>
  <c r="AQ515" i="1"/>
  <c r="AQ518" i="1"/>
  <c r="AQ521" i="1"/>
  <c r="AQ524" i="1"/>
  <c r="AQ527" i="1"/>
  <c r="AQ530" i="1"/>
  <c r="AQ533" i="1"/>
  <c r="AQ536" i="1"/>
  <c r="AQ539" i="1"/>
  <c r="AQ542" i="1"/>
  <c r="AQ545" i="1"/>
  <c r="AQ548" i="1"/>
  <c r="AQ551" i="1"/>
  <c r="AQ554" i="1"/>
  <c r="AQ557" i="1"/>
  <c r="AQ560" i="1"/>
  <c r="AQ563" i="1"/>
  <c r="AQ566" i="1"/>
  <c r="AQ569" i="1"/>
  <c r="AQ572" i="1"/>
  <c r="AQ575" i="1"/>
  <c r="AQ578" i="1"/>
  <c r="AQ581" i="1"/>
  <c r="AQ584" i="1"/>
  <c r="AQ587" i="1"/>
  <c r="AQ590" i="1"/>
  <c r="AQ593" i="1"/>
  <c r="AQ596" i="1"/>
  <c r="AQ599" i="1"/>
  <c r="AQ602" i="1"/>
  <c r="AQ8" i="1"/>
  <c r="G8" i="1" s="1"/>
  <c r="AC20" i="1"/>
  <c r="I5" i="3" s="1"/>
  <c r="AC14" i="1"/>
  <c r="I3" i="3" s="1"/>
  <c r="AC17" i="1"/>
  <c r="L89" i="3"/>
  <c r="L90" i="3"/>
  <c r="L91" i="3"/>
  <c r="L92" i="3"/>
  <c r="L93" i="3"/>
  <c r="L94" i="3"/>
  <c r="L95" i="3"/>
  <c r="L96" i="3"/>
  <c r="L97" i="3"/>
  <c r="L98" i="3"/>
  <c r="L99" i="3"/>
  <c r="L100" i="3"/>
  <c r="L101" i="3"/>
  <c r="L102" i="3"/>
  <c r="L103" i="3"/>
  <c r="L104" i="3"/>
  <c r="L105" i="3"/>
  <c r="L106" i="3"/>
  <c r="L107" i="3"/>
  <c r="L108" i="3"/>
  <c r="L109" i="3"/>
  <c r="L110" i="3"/>
  <c r="L111" i="3"/>
  <c r="L112" i="3"/>
  <c r="L113" i="3"/>
  <c r="L114" i="3"/>
  <c r="L115" i="3"/>
  <c r="L116" i="3"/>
  <c r="L117" i="3"/>
  <c r="L118" i="3"/>
  <c r="L119" i="3"/>
  <c r="L120" i="3"/>
  <c r="L121" i="3"/>
  <c r="L122" i="3"/>
  <c r="L123" i="3"/>
  <c r="L124" i="3"/>
  <c r="L125" i="3"/>
  <c r="L126" i="3"/>
  <c r="L127" i="3"/>
  <c r="L128" i="3"/>
  <c r="L129" i="3"/>
  <c r="L130" i="3"/>
  <c r="L131" i="3"/>
  <c r="L132" i="3"/>
  <c r="L133" i="3"/>
  <c r="L134" i="3"/>
  <c r="L135" i="3"/>
  <c r="L136" i="3"/>
  <c r="L137" i="3"/>
  <c r="L138" i="3"/>
  <c r="L139" i="3"/>
  <c r="L140" i="3"/>
  <c r="L141" i="3"/>
  <c r="L142" i="3"/>
  <c r="L143" i="3"/>
  <c r="L144" i="3"/>
  <c r="L145" i="3"/>
  <c r="L146" i="3"/>
  <c r="L147" i="3"/>
  <c r="L148" i="3"/>
  <c r="L149" i="3"/>
  <c r="L150" i="3"/>
  <c r="L151" i="3"/>
  <c r="L152" i="3"/>
  <c r="L153" i="3"/>
  <c r="L154" i="3"/>
  <c r="L155" i="3"/>
  <c r="L156" i="3"/>
  <c r="L157" i="3"/>
  <c r="L158" i="3"/>
  <c r="L159" i="3"/>
  <c r="L160" i="3"/>
  <c r="L161" i="3"/>
  <c r="L162" i="3"/>
  <c r="L163" i="3"/>
  <c r="L164" i="3"/>
  <c r="L165" i="3"/>
  <c r="L166" i="3"/>
  <c r="L167" i="3"/>
  <c r="L168" i="3"/>
  <c r="L169" i="3"/>
  <c r="L170" i="3"/>
  <c r="L171" i="3"/>
  <c r="L172" i="3"/>
  <c r="L173" i="3"/>
  <c r="L174" i="3"/>
  <c r="L175" i="3"/>
  <c r="L176" i="3"/>
  <c r="L177" i="3"/>
  <c r="L178" i="3"/>
  <c r="L179" i="3"/>
  <c r="L180" i="3"/>
  <c r="L181" i="3"/>
  <c r="L182" i="3"/>
  <c r="L183" i="3"/>
  <c r="L184" i="3"/>
  <c r="L185" i="3"/>
  <c r="L186" i="3"/>
  <c r="L187" i="3"/>
  <c r="L188" i="3"/>
  <c r="L189" i="3"/>
  <c r="L190" i="3"/>
  <c r="L191" i="3"/>
  <c r="L192" i="3"/>
  <c r="L193" i="3"/>
  <c r="L194" i="3"/>
  <c r="L195" i="3"/>
  <c r="L196" i="3"/>
  <c r="L197" i="3"/>
  <c r="L198" i="3"/>
  <c r="L199" i="3"/>
  <c r="L200" i="3"/>
  <c r="L201" i="3"/>
  <c r="Y17" i="1"/>
  <c r="D4" i="3" s="1"/>
  <c r="Y14" i="1"/>
  <c r="D3" i="3" s="1"/>
  <c r="Z14" i="1"/>
  <c r="E3" i="3" s="1"/>
  <c r="AA14" i="1"/>
  <c r="C3" i="3" s="1"/>
  <c r="AB14" i="1"/>
  <c r="F3" i="3" s="1"/>
  <c r="AD14" i="1"/>
  <c r="AE14" i="1"/>
  <c r="AG14" i="1"/>
  <c r="S3" i="3" s="1"/>
  <c r="AH14" i="1"/>
  <c r="AI14" i="1"/>
  <c r="AK14" i="1"/>
  <c r="U3" i="3" s="1"/>
  <c r="AL14" i="1"/>
  <c r="AM14" i="1"/>
  <c r="AO14" i="1"/>
  <c r="W3" i="3" s="1"/>
  <c r="Z17" i="1"/>
  <c r="E4" i="3" s="1"/>
  <c r="AA17" i="1"/>
  <c r="C4" i="3" s="1"/>
  <c r="AB17" i="1"/>
  <c r="F4" i="3" s="1"/>
  <c r="I4" i="3"/>
  <c r="AD17" i="1"/>
  <c r="AE17" i="1"/>
  <c r="AG17" i="1"/>
  <c r="S4" i="3" s="1"/>
  <c r="AH17" i="1"/>
  <c r="AI17" i="1"/>
  <c r="AK17" i="1"/>
  <c r="U4" i="3" s="1"/>
  <c r="AL17" i="1"/>
  <c r="AM17" i="1"/>
  <c r="AO17" i="1"/>
  <c r="W4" i="3" s="1"/>
  <c r="Y20" i="1"/>
  <c r="D5" i="3" s="1"/>
  <c r="Z20" i="1"/>
  <c r="E5" i="3" s="1"/>
  <c r="AA20" i="1"/>
  <c r="C5" i="3" s="1"/>
  <c r="AB20" i="1"/>
  <c r="F5" i="3" s="1"/>
  <c r="AD20" i="1"/>
  <c r="AE20" i="1"/>
  <c r="AG20" i="1"/>
  <c r="S5" i="3" s="1"/>
  <c r="AH20" i="1"/>
  <c r="AI20" i="1"/>
  <c r="AK20" i="1"/>
  <c r="U5" i="3" s="1"/>
  <c r="AL20" i="1"/>
  <c r="AM20" i="1"/>
  <c r="AO20" i="1"/>
  <c r="W5" i="3" s="1"/>
  <c r="Y23" i="1"/>
  <c r="D6" i="3" s="1"/>
  <c r="Z23" i="1"/>
  <c r="E6" i="3" s="1"/>
  <c r="AA23" i="1"/>
  <c r="C6" i="3" s="1"/>
  <c r="AB23" i="1"/>
  <c r="F6" i="3" s="1"/>
  <c r="AC23" i="1"/>
  <c r="I6" i="3" s="1"/>
  <c r="AD23" i="1"/>
  <c r="AE23" i="1"/>
  <c r="AG23" i="1"/>
  <c r="S6" i="3" s="1"/>
  <c r="AH23" i="1"/>
  <c r="AI23" i="1"/>
  <c r="AK23" i="1"/>
  <c r="U6" i="3" s="1"/>
  <c r="AL23" i="1"/>
  <c r="AM23" i="1"/>
  <c r="AO23" i="1"/>
  <c r="W6" i="3" s="1"/>
  <c r="Y26" i="1"/>
  <c r="D7" i="3" s="1"/>
  <c r="Z26" i="1"/>
  <c r="E7" i="3" s="1"/>
  <c r="AA26" i="1"/>
  <c r="C7" i="3" s="1"/>
  <c r="AB26" i="1"/>
  <c r="F7" i="3" s="1"/>
  <c r="AC26" i="1"/>
  <c r="I7" i="3" s="1"/>
  <c r="AD26" i="1"/>
  <c r="AE26" i="1"/>
  <c r="AG26" i="1"/>
  <c r="S7" i="3" s="1"/>
  <c r="AH26" i="1"/>
  <c r="AI26" i="1"/>
  <c r="AK26" i="1"/>
  <c r="U7" i="3" s="1"/>
  <c r="AL26" i="1"/>
  <c r="AM26" i="1"/>
  <c r="AO26" i="1"/>
  <c r="W7" i="3" s="1"/>
  <c r="Y29" i="1"/>
  <c r="D8" i="3" s="1"/>
  <c r="Z29" i="1"/>
  <c r="E8" i="3" s="1"/>
  <c r="AA29" i="1"/>
  <c r="C8" i="3" s="1"/>
  <c r="AB29" i="1"/>
  <c r="F8" i="3" s="1"/>
  <c r="AC29" i="1"/>
  <c r="I8" i="3" s="1"/>
  <c r="AD29" i="1"/>
  <c r="AE29" i="1"/>
  <c r="AG29" i="1"/>
  <c r="S8" i="3" s="1"/>
  <c r="AH29" i="1"/>
  <c r="AI29" i="1"/>
  <c r="AK29" i="1"/>
  <c r="U8" i="3" s="1"/>
  <c r="AL29" i="1"/>
  <c r="AM29" i="1"/>
  <c r="AO29" i="1"/>
  <c r="W8" i="3" s="1"/>
  <c r="Y32" i="1"/>
  <c r="D9" i="3" s="1"/>
  <c r="Z32" i="1"/>
  <c r="E9" i="3" s="1"/>
  <c r="AA32" i="1"/>
  <c r="C9" i="3" s="1"/>
  <c r="AB32" i="1"/>
  <c r="F9" i="3" s="1"/>
  <c r="AC32" i="1"/>
  <c r="I9" i="3" s="1"/>
  <c r="AD32" i="1"/>
  <c r="AE32" i="1"/>
  <c r="AG32" i="1"/>
  <c r="S9" i="3" s="1"/>
  <c r="AH32" i="1"/>
  <c r="AI32" i="1"/>
  <c r="AK32" i="1"/>
  <c r="U9" i="3" s="1"/>
  <c r="AL32" i="1"/>
  <c r="AM32" i="1"/>
  <c r="AO32" i="1"/>
  <c r="W9" i="3" s="1"/>
  <c r="Y35" i="1"/>
  <c r="D10" i="3" s="1"/>
  <c r="Z35" i="1"/>
  <c r="E10" i="3" s="1"/>
  <c r="AA35" i="1"/>
  <c r="C10" i="3" s="1"/>
  <c r="AB35" i="1"/>
  <c r="F10" i="3" s="1"/>
  <c r="AC35" i="1"/>
  <c r="I10" i="3" s="1"/>
  <c r="AD35" i="1"/>
  <c r="AE35" i="1"/>
  <c r="AG35" i="1"/>
  <c r="S10" i="3" s="1"/>
  <c r="AH35" i="1"/>
  <c r="AI35" i="1"/>
  <c r="AK35" i="1"/>
  <c r="U10" i="3" s="1"/>
  <c r="AL35" i="1"/>
  <c r="AM35" i="1"/>
  <c r="AO35" i="1"/>
  <c r="W10" i="3" s="1"/>
  <c r="Y38" i="1"/>
  <c r="D11" i="3" s="1"/>
  <c r="Z38" i="1"/>
  <c r="E11" i="3" s="1"/>
  <c r="AA38" i="1"/>
  <c r="C11" i="3" s="1"/>
  <c r="AB38" i="1"/>
  <c r="F11" i="3" s="1"/>
  <c r="AC38" i="1"/>
  <c r="I11" i="3" s="1"/>
  <c r="AD38" i="1"/>
  <c r="AE38" i="1"/>
  <c r="AG38" i="1"/>
  <c r="S11" i="3" s="1"/>
  <c r="AH38" i="1"/>
  <c r="AI38" i="1"/>
  <c r="AK38" i="1"/>
  <c r="U11" i="3" s="1"/>
  <c r="AL38" i="1"/>
  <c r="AM38" i="1"/>
  <c r="AO38" i="1"/>
  <c r="W11" i="3" s="1"/>
  <c r="Y41" i="1"/>
  <c r="D12" i="3" s="1"/>
  <c r="Z41" i="1"/>
  <c r="E12" i="3" s="1"/>
  <c r="AA41" i="1"/>
  <c r="C12" i="3" s="1"/>
  <c r="AB41" i="1"/>
  <c r="F12" i="3" s="1"/>
  <c r="AC41" i="1"/>
  <c r="I12" i="3" s="1"/>
  <c r="AD41" i="1"/>
  <c r="AE41" i="1"/>
  <c r="AG41" i="1"/>
  <c r="S12" i="3" s="1"/>
  <c r="AH41" i="1"/>
  <c r="AI41" i="1"/>
  <c r="AK41" i="1"/>
  <c r="U12" i="3" s="1"/>
  <c r="AL41" i="1"/>
  <c r="AM41" i="1"/>
  <c r="AO41" i="1"/>
  <c r="W12" i="3" s="1"/>
  <c r="Y44" i="1"/>
  <c r="D13" i="3" s="1"/>
  <c r="Z44" i="1"/>
  <c r="E13" i="3" s="1"/>
  <c r="AA44" i="1"/>
  <c r="C13" i="3" s="1"/>
  <c r="AB44" i="1"/>
  <c r="F13" i="3" s="1"/>
  <c r="AC44" i="1"/>
  <c r="I13" i="3" s="1"/>
  <c r="AD44" i="1"/>
  <c r="AE44" i="1"/>
  <c r="AG44" i="1"/>
  <c r="S13" i="3" s="1"/>
  <c r="AH44" i="1"/>
  <c r="AI44" i="1"/>
  <c r="AK44" i="1"/>
  <c r="U13" i="3" s="1"/>
  <c r="AL44" i="1"/>
  <c r="AM44" i="1"/>
  <c r="AO44" i="1"/>
  <c r="W13" i="3" s="1"/>
  <c r="Y47" i="1"/>
  <c r="D14" i="3" s="1"/>
  <c r="Z47" i="1"/>
  <c r="E14" i="3" s="1"/>
  <c r="AA47" i="1"/>
  <c r="C14" i="3" s="1"/>
  <c r="AB47" i="1"/>
  <c r="F14" i="3" s="1"/>
  <c r="AC47" i="1"/>
  <c r="I14" i="3" s="1"/>
  <c r="AD47" i="1"/>
  <c r="AE47" i="1"/>
  <c r="AG47" i="1"/>
  <c r="S14" i="3" s="1"/>
  <c r="AH47" i="1"/>
  <c r="AI47" i="1"/>
  <c r="AK47" i="1"/>
  <c r="U14" i="3" s="1"/>
  <c r="AL47" i="1"/>
  <c r="AM47" i="1"/>
  <c r="AO47" i="1"/>
  <c r="W14" i="3" s="1"/>
  <c r="Y50" i="1"/>
  <c r="D15" i="3" s="1"/>
  <c r="Z50" i="1"/>
  <c r="E15" i="3" s="1"/>
  <c r="AA50" i="1"/>
  <c r="C15" i="3" s="1"/>
  <c r="AB50" i="1"/>
  <c r="F15" i="3" s="1"/>
  <c r="AC50" i="1"/>
  <c r="I15" i="3" s="1"/>
  <c r="AD50" i="1"/>
  <c r="AE50" i="1"/>
  <c r="AG50" i="1"/>
  <c r="S15" i="3" s="1"/>
  <c r="AH50" i="1"/>
  <c r="AI50" i="1"/>
  <c r="AK50" i="1"/>
  <c r="U15" i="3" s="1"/>
  <c r="AL50" i="1"/>
  <c r="AM50" i="1"/>
  <c r="AO50" i="1"/>
  <c r="W15" i="3" s="1"/>
  <c r="Y53" i="1"/>
  <c r="D16" i="3" s="1"/>
  <c r="Z53" i="1"/>
  <c r="E16" i="3" s="1"/>
  <c r="AA53" i="1"/>
  <c r="C16" i="3" s="1"/>
  <c r="AB53" i="1"/>
  <c r="F16" i="3" s="1"/>
  <c r="AC53" i="1"/>
  <c r="I16" i="3" s="1"/>
  <c r="AD53" i="1"/>
  <c r="AE53" i="1"/>
  <c r="AG53" i="1"/>
  <c r="S16" i="3" s="1"/>
  <c r="AH53" i="1"/>
  <c r="AI53" i="1"/>
  <c r="AK53" i="1"/>
  <c r="U16" i="3" s="1"/>
  <c r="AL53" i="1"/>
  <c r="AM53" i="1"/>
  <c r="AO53" i="1"/>
  <c r="W16" i="3" s="1"/>
  <c r="Y56" i="1"/>
  <c r="D17" i="3" s="1"/>
  <c r="Z56" i="1"/>
  <c r="E17" i="3" s="1"/>
  <c r="AA56" i="1"/>
  <c r="C17" i="3" s="1"/>
  <c r="AB56" i="1"/>
  <c r="F17" i="3" s="1"/>
  <c r="AC56" i="1"/>
  <c r="I17" i="3" s="1"/>
  <c r="AD56" i="1"/>
  <c r="AE56" i="1"/>
  <c r="AG56" i="1"/>
  <c r="S17" i="3" s="1"/>
  <c r="AH56" i="1"/>
  <c r="AI56" i="1"/>
  <c r="AK56" i="1"/>
  <c r="U17" i="3" s="1"/>
  <c r="AL56" i="1"/>
  <c r="AM56" i="1"/>
  <c r="AO56" i="1"/>
  <c r="W17" i="3" s="1"/>
  <c r="Y59" i="1"/>
  <c r="D18" i="3" s="1"/>
  <c r="Z59" i="1"/>
  <c r="E18" i="3" s="1"/>
  <c r="AA59" i="1"/>
  <c r="C18" i="3" s="1"/>
  <c r="AB59" i="1"/>
  <c r="F18" i="3" s="1"/>
  <c r="AC59" i="1"/>
  <c r="I18" i="3" s="1"/>
  <c r="AD59" i="1"/>
  <c r="AE59" i="1"/>
  <c r="AG59" i="1"/>
  <c r="S18" i="3" s="1"/>
  <c r="AH59" i="1"/>
  <c r="AI59" i="1"/>
  <c r="AK59" i="1"/>
  <c r="U18" i="3" s="1"/>
  <c r="AL59" i="1"/>
  <c r="AM59" i="1"/>
  <c r="AO59" i="1"/>
  <c r="W18" i="3" s="1"/>
  <c r="Y62" i="1"/>
  <c r="D19" i="3" s="1"/>
  <c r="Z62" i="1"/>
  <c r="E19" i="3" s="1"/>
  <c r="AA62" i="1"/>
  <c r="C19" i="3" s="1"/>
  <c r="AB62" i="1"/>
  <c r="F19" i="3" s="1"/>
  <c r="AC62" i="1"/>
  <c r="I19" i="3" s="1"/>
  <c r="AD62" i="1"/>
  <c r="AE62" i="1"/>
  <c r="AG62" i="1"/>
  <c r="S19" i="3" s="1"/>
  <c r="AH62" i="1"/>
  <c r="AI62" i="1"/>
  <c r="AK62" i="1"/>
  <c r="U19" i="3" s="1"/>
  <c r="AL62" i="1"/>
  <c r="AM62" i="1"/>
  <c r="AO62" i="1"/>
  <c r="W19" i="3" s="1"/>
  <c r="Y65" i="1"/>
  <c r="D20" i="3" s="1"/>
  <c r="Z65" i="1"/>
  <c r="E20" i="3" s="1"/>
  <c r="AA65" i="1"/>
  <c r="C20" i="3" s="1"/>
  <c r="AB65" i="1"/>
  <c r="F20" i="3" s="1"/>
  <c r="AC65" i="1"/>
  <c r="I20" i="3" s="1"/>
  <c r="AD65" i="1"/>
  <c r="AE65" i="1"/>
  <c r="AG65" i="1"/>
  <c r="S20" i="3" s="1"/>
  <c r="AH65" i="1"/>
  <c r="AI65" i="1"/>
  <c r="AK65" i="1"/>
  <c r="U20" i="3" s="1"/>
  <c r="AL65" i="1"/>
  <c r="AM65" i="1"/>
  <c r="AO65" i="1"/>
  <c r="W20" i="3" s="1"/>
  <c r="Y68" i="1"/>
  <c r="D21" i="3" s="1"/>
  <c r="Z68" i="1"/>
  <c r="E21" i="3" s="1"/>
  <c r="AA68" i="1"/>
  <c r="C21" i="3" s="1"/>
  <c r="AB68" i="1"/>
  <c r="F21" i="3" s="1"/>
  <c r="AC68" i="1"/>
  <c r="I21" i="3" s="1"/>
  <c r="AD68" i="1"/>
  <c r="AE68" i="1"/>
  <c r="AG68" i="1"/>
  <c r="S21" i="3" s="1"/>
  <c r="AH68" i="1"/>
  <c r="AI68" i="1"/>
  <c r="AK68" i="1"/>
  <c r="U21" i="3" s="1"/>
  <c r="AL68" i="1"/>
  <c r="AM68" i="1"/>
  <c r="AO68" i="1"/>
  <c r="W21" i="3" s="1"/>
  <c r="Y71" i="1"/>
  <c r="D22" i="3" s="1"/>
  <c r="Z71" i="1"/>
  <c r="E22" i="3" s="1"/>
  <c r="AA71" i="1"/>
  <c r="C22" i="3" s="1"/>
  <c r="AB71" i="1"/>
  <c r="F22" i="3" s="1"/>
  <c r="AC71" i="1"/>
  <c r="I22" i="3" s="1"/>
  <c r="AD71" i="1"/>
  <c r="AE71" i="1"/>
  <c r="AG71" i="1"/>
  <c r="S22" i="3" s="1"/>
  <c r="AH71" i="1"/>
  <c r="AI71" i="1"/>
  <c r="AK71" i="1"/>
  <c r="U22" i="3" s="1"/>
  <c r="AL71" i="1"/>
  <c r="AM71" i="1"/>
  <c r="AO71" i="1"/>
  <c r="W22" i="3" s="1"/>
  <c r="Y74" i="1"/>
  <c r="D23" i="3" s="1"/>
  <c r="Z74" i="1"/>
  <c r="E23" i="3" s="1"/>
  <c r="AA74" i="1"/>
  <c r="C23" i="3" s="1"/>
  <c r="AB74" i="1"/>
  <c r="F23" i="3" s="1"/>
  <c r="AC74" i="1"/>
  <c r="I23" i="3" s="1"/>
  <c r="AD74" i="1"/>
  <c r="AE74" i="1"/>
  <c r="AG74" i="1"/>
  <c r="S23" i="3" s="1"/>
  <c r="AH74" i="1"/>
  <c r="AI74" i="1"/>
  <c r="AK74" i="1"/>
  <c r="U23" i="3" s="1"/>
  <c r="AL74" i="1"/>
  <c r="AM74" i="1"/>
  <c r="AO74" i="1"/>
  <c r="W23" i="3" s="1"/>
  <c r="Y77" i="1"/>
  <c r="D24" i="3" s="1"/>
  <c r="Z77" i="1"/>
  <c r="E24" i="3" s="1"/>
  <c r="AA77" i="1"/>
  <c r="C24" i="3" s="1"/>
  <c r="AB77" i="1"/>
  <c r="F24" i="3" s="1"/>
  <c r="AC77" i="1"/>
  <c r="I24" i="3" s="1"/>
  <c r="AD77" i="1"/>
  <c r="AE77" i="1"/>
  <c r="AG77" i="1"/>
  <c r="S24" i="3" s="1"/>
  <c r="AH77" i="1"/>
  <c r="AI77" i="1"/>
  <c r="AK77" i="1"/>
  <c r="U24" i="3" s="1"/>
  <c r="AL77" i="1"/>
  <c r="AM77" i="1"/>
  <c r="AO77" i="1"/>
  <c r="W24" i="3" s="1"/>
  <c r="Y80" i="1"/>
  <c r="D25" i="3" s="1"/>
  <c r="Z80" i="1"/>
  <c r="E25" i="3" s="1"/>
  <c r="AA80" i="1"/>
  <c r="C25" i="3" s="1"/>
  <c r="AB80" i="1"/>
  <c r="F25" i="3" s="1"/>
  <c r="AC80" i="1"/>
  <c r="I25" i="3" s="1"/>
  <c r="AD80" i="1"/>
  <c r="AE80" i="1"/>
  <c r="AG80" i="1"/>
  <c r="S25" i="3" s="1"/>
  <c r="AH80" i="1"/>
  <c r="AI80" i="1"/>
  <c r="AK80" i="1"/>
  <c r="U25" i="3" s="1"/>
  <c r="AL80" i="1"/>
  <c r="AM80" i="1"/>
  <c r="AO80" i="1"/>
  <c r="W25" i="3" s="1"/>
  <c r="Y83" i="1"/>
  <c r="D26" i="3" s="1"/>
  <c r="Z83" i="1"/>
  <c r="E26" i="3" s="1"/>
  <c r="AA83" i="1"/>
  <c r="C26" i="3" s="1"/>
  <c r="AB83" i="1"/>
  <c r="F26" i="3" s="1"/>
  <c r="AC83" i="1"/>
  <c r="I26" i="3" s="1"/>
  <c r="AD83" i="1"/>
  <c r="AE83" i="1"/>
  <c r="AG83" i="1"/>
  <c r="S26" i="3" s="1"/>
  <c r="AH83" i="1"/>
  <c r="AI83" i="1"/>
  <c r="AK83" i="1"/>
  <c r="U26" i="3" s="1"/>
  <c r="AL83" i="1"/>
  <c r="AM83" i="1"/>
  <c r="AO83" i="1"/>
  <c r="W26" i="3" s="1"/>
  <c r="Y86" i="1"/>
  <c r="D27" i="3" s="1"/>
  <c r="Z86" i="1"/>
  <c r="E27" i="3" s="1"/>
  <c r="AA86" i="1"/>
  <c r="C27" i="3" s="1"/>
  <c r="AB86" i="1"/>
  <c r="F27" i="3" s="1"/>
  <c r="AC86" i="1"/>
  <c r="I27" i="3" s="1"/>
  <c r="AD86" i="1"/>
  <c r="AE86" i="1"/>
  <c r="AG86" i="1"/>
  <c r="S27" i="3" s="1"/>
  <c r="AH86" i="1"/>
  <c r="AI86" i="1"/>
  <c r="AK86" i="1"/>
  <c r="U27" i="3" s="1"/>
  <c r="AL86" i="1"/>
  <c r="AM86" i="1"/>
  <c r="AO86" i="1"/>
  <c r="W27" i="3" s="1"/>
  <c r="Y89" i="1"/>
  <c r="D28" i="3" s="1"/>
  <c r="Z89" i="1"/>
  <c r="E28" i="3" s="1"/>
  <c r="AA89" i="1"/>
  <c r="C28" i="3" s="1"/>
  <c r="AB89" i="1"/>
  <c r="F28" i="3" s="1"/>
  <c r="AC89" i="1"/>
  <c r="I28" i="3" s="1"/>
  <c r="AD89" i="1"/>
  <c r="AE89" i="1"/>
  <c r="AG89" i="1"/>
  <c r="S28" i="3" s="1"/>
  <c r="AH89" i="1"/>
  <c r="AI89" i="1"/>
  <c r="AK89" i="1"/>
  <c r="U28" i="3" s="1"/>
  <c r="AL89" i="1"/>
  <c r="AM89" i="1"/>
  <c r="AO89" i="1"/>
  <c r="W28" i="3" s="1"/>
  <c r="Y92" i="1"/>
  <c r="D29" i="3" s="1"/>
  <c r="Z92" i="1"/>
  <c r="E29" i="3" s="1"/>
  <c r="AA92" i="1"/>
  <c r="C29" i="3" s="1"/>
  <c r="AB92" i="1"/>
  <c r="F29" i="3" s="1"/>
  <c r="AC92" i="1"/>
  <c r="I29" i="3" s="1"/>
  <c r="AD92" i="1"/>
  <c r="AE92" i="1"/>
  <c r="AG92" i="1"/>
  <c r="S29" i="3" s="1"/>
  <c r="AH92" i="1"/>
  <c r="AI92" i="1"/>
  <c r="AK92" i="1"/>
  <c r="U29" i="3" s="1"/>
  <c r="AL92" i="1"/>
  <c r="AM92" i="1"/>
  <c r="AO92" i="1"/>
  <c r="W29" i="3" s="1"/>
  <c r="Y95" i="1"/>
  <c r="D30" i="3" s="1"/>
  <c r="Z95" i="1"/>
  <c r="E30" i="3" s="1"/>
  <c r="AA95" i="1"/>
  <c r="C30" i="3" s="1"/>
  <c r="AB95" i="1"/>
  <c r="F30" i="3" s="1"/>
  <c r="AC95" i="1"/>
  <c r="I30" i="3" s="1"/>
  <c r="AD95" i="1"/>
  <c r="AE95" i="1"/>
  <c r="AG95" i="1"/>
  <c r="S30" i="3" s="1"/>
  <c r="AH95" i="1"/>
  <c r="AI95" i="1"/>
  <c r="AK95" i="1"/>
  <c r="U30" i="3" s="1"/>
  <c r="AL95" i="1"/>
  <c r="AM95" i="1"/>
  <c r="AO95" i="1"/>
  <c r="W30" i="3" s="1"/>
  <c r="Y98" i="1"/>
  <c r="D31" i="3" s="1"/>
  <c r="Z98" i="1"/>
  <c r="E31" i="3" s="1"/>
  <c r="AA98" i="1"/>
  <c r="C31" i="3" s="1"/>
  <c r="AB98" i="1"/>
  <c r="F31" i="3" s="1"/>
  <c r="AC98" i="1"/>
  <c r="I31" i="3" s="1"/>
  <c r="AD98" i="1"/>
  <c r="AE98" i="1"/>
  <c r="AG98" i="1"/>
  <c r="S31" i="3" s="1"/>
  <c r="AH98" i="1"/>
  <c r="AI98" i="1"/>
  <c r="AK98" i="1"/>
  <c r="U31" i="3" s="1"/>
  <c r="AL98" i="1"/>
  <c r="AM98" i="1"/>
  <c r="AO98" i="1"/>
  <c r="W31" i="3" s="1"/>
  <c r="Y101" i="1"/>
  <c r="D32" i="3" s="1"/>
  <c r="Z101" i="1"/>
  <c r="E32" i="3" s="1"/>
  <c r="AA101" i="1"/>
  <c r="C32" i="3" s="1"/>
  <c r="AB101" i="1"/>
  <c r="F32" i="3" s="1"/>
  <c r="AC101" i="1"/>
  <c r="I32" i="3" s="1"/>
  <c r="AD101" i="1"/>
  <c r="AE101" i="1"/>
  <c r="AG101" i="1"/>
  <c r="S32" i="3" s="1"/>
  <c r="AH101" i="1"/>
  <c r="AI101" i="1"/>
  <c r="AK101" i="1"/>
  <c r="U32" i="3" s="1"/>
  <c r="AL101" i="1"/>
  <c r="AM101" i="1"/>
  <c r="AO101" i="1"/>
  <c r="W32" i="3" s="1"/>
  <c r="Y104" i="1"/>
  <c r="D33" i="3" s="1"/>
  <c r="Z104" i="1"/>
  <c r="E33" i="3" s="1"/>
  <c r="AA104" i="1"/>
  <c r="C33" i="3" s="1"/>
  <c r="AB104" i="1"/>
  <c r="F33" i="3" s="1"/>
  <c r="AC104" i="1"/>
  <c r="I33" i="3" s="1"/>
  <c r="AD104" i="1"/>
  <c r="AE104" i="1"/>
  <c r="AG104" i="1"/>
  <c r="S33" i="3" s="1"/>
  <c r="AH104" i="1"/>
  <c r="AI104" i="1"/>
  <c r="AK104" i="1"/>
  <c r="U33" i="3" s="1"/>
  <c r="AL104" i="1"/>
  <c r="AM104" i="1"/>
  <c r="AO104" i="1"/>
  <c r="W33" i="3" s="1"/>
  <c r="Y107" i="1"/>
  <c r="D34" i="3" s="1"/>
  <c r="Z107" i="1"/>
  <c r="E34" i="3" s="1"/>
  <c r="AA107" i="1"/>
  <c r="C34" i="3" s="1"/>
  <c r="AB107" i="1"/>
  <c r="F34" i="3" s="1"/>
  <c r="AC107" i="1"/>
  <c r="I34" i="3" s="1"/>
  <c r="AD107" i="1"/>
  <c r="AE107" i="1"/>
  <c r="AG107" i="1"/>
  <c r="S34" i="3" s="1"/>
  <c r="AH107" i="1"/>
  <c r="AI107" i="1"/>
  <c r="AK107" i="1"/>
  <c r="U34" i="3" s="1"/>
  <c r="AL107" i="1"/>
  <c r="AM107" i="1"/>
  <c r="AO107" i="1"/>
  <c r="W34" i="3" s="1"/>
  <c r="Y110" i="1"/>
  <c r="D35" i="3" s="1"/>
  <c r="Z110" i="1"/>
  <c r="E35" i="3" s="1"/>
  <c r="AA110" i="1"/>
  <c r="C35" i="3" s="1"/>
  <c r="AB110" i="1"/>
  <c r="F35" i="3" s="1"/>
  <c r="AC110" i="1"/>
  <c r="I35" i="3" s="1"/>
  <c r="AD110" i="1"/>
  <c r="AE110" i="1"/>
  <c r="AG110" i="1"/>
  <c r="S35" i="3" s="1"/>
  <c r="AH110" i="1"/>
  <c r="AI110" i="1"/>
  <c r="AK110" i="1"/>
  <c r="U35" i="3" s="1"/>
  <c r="AL110" i="1"/>
  <c r="AM110" i="1"/>
  <c r="AO110" i="1"/>
  <c r="W35" i="3" s="1"/>
  <c r="Y113" i="1"/>
  <c r="D36" i="3" s="1"/>
  <c r="Z113" i="1"/>
  <c r="E36" i="3" s="1"/>
  <c r="AA113" i="1"/>
  <c r="C36" i="3" s="1"/>
  <c r="AB113" i="1"/>
  <c r="F36" i="3" s="1"/>
  <c r="AC113" i="1"/>
  <c r="I36" i="3" s="1"/>
  <c r="AD113" i="1"/>
  <c r="AE113" i="1"/>
  <c r="AG113" i="1"/>
  <c r="S36" i="3" s="1"/>
  <c r="AH113" i="1"/>
  <c r="AI113" i="1"/>
  <c r="AK113" i="1"/>
  <c r="U36" i="3" s="1"/>
  <c r="AL113" i="1"/>
  <c r="AM113" i="1"/>
  <c r="AO113" i="1"/>
  <c r="W36" i="3" s="1"/>
  <c r="Y116" i="1"/>
  <c r="D37" i="3" s="1"/>
  <c r="Z116" i="1"/>
  <c r="E37" i="3" s="1"/>
  <c r="AA116" i="1"/>
  <c r="C37" i="3" s="1"/>
  <c r="AB116" i="1"/>
  <c r="F37" i="3" s="1"/>
  <c r="AC116" i="1"/>
  <c r="I37" i="3" s="1"/>
  <c r="AD116" i="1"/>
  <c r="AE116" i="1"/>
  <c r="AG116" i="1"/>
  <c r="S37" i="3" s="1"/>
  <c r="AH116" i="1"/>
  <c r="AI116" i="1"/>
  <c r="AK116" i="1"/>
  <c r="U37" i="3" s="1"/>
  <c r="AL116" i="1"/>
  <c r="AM116" i="1"/>
  <c r="AO116" i="1"/>
  <c r="W37" i="3" s="1"/>
  <c r="Y119" i="1"/>
  <c r="D38" i="3" s="1"/>
  <c r="Z119" i="1"/>
  <c r="E38" i="3" s="1"/>
  <c r="AA119" i="1"/>
  <c r="C38" i="3" s="1"/>
  <c r="AB119" i="1"/>
  <c r="F38" i="3" s="1"/>
  <c r="AC119" i="1"/>
  <c r="I38" i="3" s="1"/>
  <c r="AD119" i="1"/>
  <c r="AE119" i="1"/>
  <c r="AG119" i="1"/>
  <c r="S38" i="3" s="1"/>
  <c r="AH119" i="1"/>
  <c r="AI119" i="1"/>
  <c r="AK119" i="1"/>
  <c r="U38" i="3" s="1"/>
  <c r="AL119" i="1"/>
  <c r="AM119" i="1"/>
  <c r="AO119" i="1"/>
  <c r="W38" i="3" s="1"/>
  <c r="Y122" i="1"/>
  <c r="D39" i="3" s="1"/>
  <c r="Z122" i="1"/>
  <c r="E39" i="3" s="1"/>
  <c r="AA122" i="1"/>
  <c r="C39" i="3" s="1"/>
  <c r="AB122" i="1"/>
  <c r="F39" i="3" s="1"/>
  <c r="AC122" i="1"/>
  <c r="I39" i="3" s="1"/>
  <c r="AD122" i="1"/>
  <c r="AE122" i="1"/>
  <c r="AG122" i="1"/>
  <c r="S39" i="3" s="1"/>
  <c r="AH122" i="1"/>
  <c r="AI122" i="1"/>
  <c r="AK122" i="1"/>
  <c r="U39" i="3" s="1"/>
  <c r="AL122" i="1"/>
  <c r="AM122" i="1"/>
  <c r="AO122" i="1"/>
  <c r="W39" i="3" s="1"/>
  <c r="Y125" i="1"/>
  <c r="D40" i="3" s="1"/>
  <c r="Z125" i="1"/>
  <c r="E40" i="3" s="1"/>
  <c r="AA125" i="1"/>
  <c r="C40" i="3" s="1"/>
  <c r="AB125" i="1"/>
  <c r="F40" i="3" s="1"/>
  <c r="AC125" i="1"/>
  <c r="I40" i="3" s="1"/>
  <c r="AD125" i="1"/>
  <c r="AE125" i="1"/>
  <c r="AG125" i="1"/>
  <c r="S40" i="3" s="1"/>
  <c r="AH125" i="1"/>
  <c r="AI125" i="1"/>
  <c r="AK125" i="1"/>
  <c r="U40" i="3" s="1"/>
  <c r="AL125" i="1"/>
  <c r="AM125" i="1"/>
  <c r="AO125" i="1"/>
  <c r="W40" i="3" s="1"/>
  <c r="Y128" i="1"/>
  <c r="D41" i="3" s="1"/>
  <c r="Z128" i="1"/>
  <c r="E41" i="3" s="1"/>
  <c r="AA128" i="1"/>
  <c r="C41" i="3" s="1"/>
  <c r="AB128" i="1"/>
  <c r="F41" i="3" s="1"/>
  <c r="AC128" i="1"/>
  <c r="I41" i="3" s="1"/>
  <c r="AD128" i="1"/>
  <c r="AE128" i="1"/>
  <c r="AG128" i="1"/>
  <c r="S41" i="3" s="1"/>
  <c r="AH128" i="1"/>
  <c r="AI128" i="1"/>
  <c r="AK128" i="1"/>
  <c r="U41" i="3" s="1"/>
  <c r="AL128" i="1"/>
  <c r="AM128" i="1"/>
  <c r="AO128" i="1"/>
  <c r="W41" i="3" s="1"/>
  <c r="Y131" i="1"/>
  <c r="D42" i="3" s="1"/>
  <c r="Z131" i="1"/>
  <c r="E42" i="3" s="1"/>
  <c r="AA131" i="1"/>
  <c r="C42" i="3" s="1"/>
  <c r="AB131" i="1"/>
  <c r="F42" i="3" s="1"/>
  <c r="AC131" i="1"/>
  <c r="I42" i="3" s="1"/>
  <c r="AD131" i="1"/>
  <c r="AE131" i="1"/>
  <c r="AG131" i="1"/>
  <c r="S42" i="3" s="1"/>
  <c r="AH131" i="1"/>
  <c r="AI131" i="1"/>
  <c r="AK131" i="1"/>
  <c r="U42" i="3" s="1"/>
  <c r="AL131" i="1"/>
  <c r="AM131" i="1"/>
  <c r="AO131" i="1"/>
  <c r="W42" i="3" s="1"/>
  <c r="Y134" i="1"/>
  <c r="D43" i="3" s="1"/>
  <c r="Z134" i="1"/>
  <c r="E43" i="3" s="1"/>
  <c r="AA134" i="1"/>
  <c r="C43" i="3" s="1"/>
  <c r="AB134" i="1"/>
  <c r="F43" i="3" s="1"/>
  <c r="AC134" i="1"/>
  <c r="I43" i="3" s="1"/>
  <c r="AD134" i="1"/>
  <c r="AE134" i="1"/>
  <c r="AG134" i="1"/>
  <c r="S43" i="3" s="1"/>
  <c r="AH134" i="1"/>
  <c r="AI134" i="1"/>
  <c r="AK134" i="1"/>
  <c r="U43" i="3" s="1"/>
  <c r="AL134" i="1"/>
  <c r="AM134" i="1"/>
  <c r="AO134" i="1"/>
  <c r="W43" i="3" s="1"/>
  <c r="Y137" i="1"/>
  <c r="D44" i="3" s="1"/>
  <c r="Z137" i="1"/>
  <c r="E44" i="3" s="1"/>
  <c r="AA137" i="1"/>
  <c r="C44" i="3" s="1"/>
  <c r="AB137" i="1"/>
  <c r="F44" i="3" s="1"/>
  <c r="AC137" i="1"/>
  <c r="I44" i="3" s="1"/>
  <c r="AD137" i="1"/>
  <c r="AE137" i="1"/>
  <c r="AG137" i="1"/>
  <c r="S44" i="3" s="1"/>
  <c r="AH137" i="1"/>
  <c r="AI137" i="1"/>
  <c r="AK137" i="1"/>
  <c r="U44" i="3" s="1"/>
  <c r="AL137" i="1"/>
  <c r="AM137" i="1"/>
  <c r="AO137" i="1"/>
  <c r="W44" i="3" s="1"/>
  <c r="Y140" i="1"/>
  <c r="D45" i="3" s="1"/>
  <c r="Z140" i="1"/>
  <c r="E45" i="3" s="1"/>
  <c r="AA140" i="1"/>
  <c r="C45" i="3" s="1"/>
  <c r="AB140" i="1"/>
  <c r="F45" i="3" s="1"/>
  <c r="AC140" i="1"/>
  <c r="I45" i="3" s="1"/>
  <c r="AD140" i="1"/>
  <c r="AE140" i="1"/>
  <c r="AG140" i="1"/>
  <c r="S45" i="3" s="1"/>
  <c r="AH140" i="1"/>
  <c r="AI140" i="1"/>
  <c r="AK140" i="1"/>
  <c r="U45" i="3" s="1"/>
  <c r="AL140" i="1"/>
  <c r="AM140" i="1"/>
  <c r="AO140" i="1"/>
  <c r="W45" i="3" s="1"/>
  <c r="Y143" i="1"/>
  <c r="D46" i="3" s="1"/>
  <c r="Z143" i="1"/>
  <c r="E46" i="3" s="1"/>
  <c r="AA143" i="1"/>
  <c r="C46" i="3" s="1"/>
  <c r="AB143" i="1"/>
  <c r="F46" i="3" s="1"/>
  <c r="AC143" i="1"/>
  <c r="I46" i="3" s="1"/>
  <c r="AD143" i="1"/>
  <c r="AE143" i="1"/>
  <c r="AG143" i="1"/>
  <c r="S46" i="3" s="1"/>
  <c r="AH143" i="1"/>
  <c r="AI143" i="1"/>
  <c r="AK143" i="1"/>
  <c r="U46" i="3" s="1"/>
  <c r="AL143" i="1"/>
  <c r="AM143" i="1"/>
  <c r="AO143" i="1"/>
  <c r="W46" i="3" s="1"/>
  <c r="Y146" i="1"/>
  <c r="D47" i="3" s="1"/>
  <c r="Z146" i="1"/>
  <c r="E47" i="3" s="1"/>
  <c r="AA146" i="1"/>
  <c r="C47" i="3" s="1"/>
  <c r="AB146" i="1"/>
  <c r="F47" i="3" s="1"/>
  <c r="AC146" i="1"/>
  <c r="I47" i="3" s="1"/>
  <c r="AD146" i="1"/>
  <c r="AE146" i="1"/>
  <c r="AG146" i="1"/>
  <c r="S47" i="3" s="1"/>
  <c r="AH146" i="1"/>
  <c r="AI146" i="1"/>
  <c r="AK146" i="1"/>
  <c r="U47" i="3" s="1"/>
  <c r="AL146" i="1"/>
  <c r="AM146" i="1"/>
  <c r="AO146" i="1"/>
  <c r="W47" i="3" s="1"/>
  <c r="Y149" i="1"/>
  <c r="D48" i="3" s="1"/>
  <c r="Z149" i="1"/>
  <c r="E48" i="3" s="1"/>
  <c r="AA149" i="1"/>
  <c r="C48" i="3" s="1"/>
  <c r="AB149" i="1"/>
  <c r="F48" i="3" s="1"/>
  <c r="AC149" i="1"/>
  <c r="I48" i="3" s="1"/>
  <c r="AD149" i="1"/>
  <c r="AE149" i="1"/>
  <c r="AG149" i="1"/>
  <c r="S48" i="3" s="1"/>
  <c r="AH149" i="1"/>
  <c r="AI149" i="1"/>
  <c r="AK149" i="1"/>
  <c r="U48" i="3" s="1"/>
  <c r="AL149" i="1"/>
  <c r="AM149" i="1"/>
  <c r="AO149" i="1"/>
  <c r="W48" i="3" s="1"/>
  <c r="Y152" i="1"/>
  <c r="D49" i="3" s="1"/>
  <c r="Z152" i="1"/>
  <c r="E49" i="3" s="1"/>
  <c r="AA152" i="1"/>
  <c r="C49" i="3" s="1"/>
  <c r="AB152" i="1"/>
  <c r="F49" i="3" s="1"/>
  <c r="AC152" i="1"/>
  <c r="I49" i="3" s="1"/>
  <c r="AD152" i="1"/>
  <c r="AE152" i="1"/>
  <c r="AG152" i="1"/>
  <c r="S49" i="3" s="1"/>
  <c r="AH152" i="1"/>
  <c r="AI152" i="1"/>
  <c r="AK152" i="1"/>
  <c r="U49" i="3" s="1"/>
  <c r="AL152" i="1"/>
  <c r="AM152" i="1"/>
  <c r="AO152" i="1"/>
  <c r="W49" i="3" s="1"/>
  <c r="Y155" i="1"/>
  <c r="D50" i="3" s="1"/>
  <c r="Z155" i="1"/>
  <c r="E50" i="3" s="1"/>
  <c r="AA155" i="1"/>
  <c r="C50" i="3" s="1"/>
  <c r="AB155" i="1"/>
  <c r="F50" i="3" s="1"/>
  <c r="AC155" i="1"/>
  <c r="I50" i="3" s="1"/>
  <c r="AD155" i="1"/>
  <c r="AE155" i="1"/>
  <c r="AG155" i="1"/>
  <c r="S50" i="3" s="1"/>
  <c r="AH155" i="1"/>
  <c r="AI155" i="1"/>
  <c r="AK155" i="1"/>
  <c r="U50" i="3" s="1"/>
  <c r="AL155" i="1"/>
  <c r="AM155" i="1"/>
  <c r="AO155" i="1"/>
  <c r="W50" i="3" s="1"/>
  <c r="Y158" i="1"/>
  <c r="D51" i="3" s="1"/>
  <c r="Z158" i="1"/>
  <c r="E51" i="3" s="1"/>
  <c r="AA158" i="1"/>
  <c r="C51" i="3" s="1"/>
  <c r="AB158" i="1"/>
  <c r="F51" i="3" s="1"/>
  <c r="AC158" i="1"/>
  <c r="I51" i="3" s="1"/>
  <c r="AD158" i="1"/>
  <c r="AE158" i="1"/>
  <c r="AG158" i="1"/>
  <c r="S51" i="3" s="1"/>
  <c r="AH158" i="1"/>
  <c r="AI158" i="1"/>
  <c r="AK158" i="1"/>
  <c r="U51" i="3" s="1"/>
  <c r="AL158" i="1"/>
  <c r="AM158" i="1"/>
  <c r="AO158" i="1"/>
  <c r="W51" i="3" s="1"/>
  <c r="Y161" i="1"/>
  <c r="D52" i="3" s="1"/>
  <c r="Z161" i="1"/>
  <c r="E52" i="3" s="1"/>
  <c r="AA161" i="1"/>
  <c r="C52" i="3" s="1"/>
  <c r="AB161" i="1"/>
  <c r="F52" i="3" s="1"/>
  <c r="AC161" i="1"/>
  <c r="I52" i="3" s="1"/>
  <c r="AD161" i="1"/>
  <c r="AE161" i="1"/>
  <c r="AG161" i="1"/>
  <c r="S52" i="3" s="1"/>
  <c r="AH161" i="1"/>
  <c r="AI161" i="1"/>
  <c r="AK161" i="1"/>
  <c r="U52" i="3" s="1"/>
  <c r="AL161" i="1"/>
  <c r="AM161" i="1"/>
  <c r="AO161" i="1"/>
  <c r="W52" i="3" s="1"/>
  <c r="Y164" i="1"/>
  <c r="D53" i="3" s="1"/>
  <c r="Z164" i="1"/>
  <c r="E53" i="3" s="1"/>
  <c r="AA164" i="1"/>
  <c r="C53" i="3" s="1"/>
  <c r="AB164" i="1"/>
  <c r="F53" i="3" s="1"/>
  <c r="AC164" i="1"/>
  <c r="I53" i="3" s="1"/>
  <c r="AD164" i="1"/>
  <c r="AE164" i="1"/>
  <c r="AG164" i="1"/>
  <c r="S53" i="3" s="1"/>
  <c r="AH164" i="1"/>
  <c r="AI164" i="1"/>
  <c r="AK164" i="1"/>
  <c r="U53" i="3" s="1"/>
  <c r="AL164" i="1"/>
  <c r="AM164" i="1"/>
  <c r="AO164" i="1"/>
  <c r="W53" i="3" s="1"/>
  <c r="Y167" i="1"/>
  <c r="D54" i="3" s="1"/>
  <c r="Z167" i="1"/>
  <c r="E54" i="3" s="1"/>
  <c r="AA167" i="1"/>
  <c r="C54" i="3" s="1"/>
  <c r="AB167" i="1"/>
  <c r="F54" i="3" s="1"/>
  <c r="AC167" i="1"/>
  <c r="I54" i="3" s="1"/>
  <c r="AD167" i="1"/>
  <c r="AE167" i="1"/>
  <c r="AG167" i="1"/>
  <c r="S54" i="3" s="1"/>
  <c r="AH167" i="1"/>
  <c r="AI167" i="1"/>
  <c r="AK167" i="1"/>
  <c r="U54" i="3" s="1"/>
  <c r="AL167" i="1"/>
  <c r="AM167" i="1"/>
  <c r="AO167" i="1"/>
  <c r="W54" i="3" s="1"/>
  <c r="Y170" i="1"/>
  <c r="D55" i="3" s="1"/>
  <c r="Z170" i="1"/>
  <c r="E55" i="3" s="1"/>
  <c r="AA170" i="1"/>
  <c r="C55" i="3" s="1"/>
  <c r="AB170" i="1"/>
  <c r="F55" i="3" s="1"/>
  <c r="AC170" i="1"/>
  <c r="I55" i="3" s="1"/>
  <c r="AD170" i="1"/>
  <c r="AE170" i="1"/>
  <c r="AG170" i="1"/>
  <c r="S55" i="3" s="1"/>
  <c r="AH170" i="1"/>
  <c r="AI170" i="1"/>
  <c r="AK170" i="1"/>
  <c r="U55" i="3" s="1"/>
  <c r="AL170" i="1"/>
  <c r="AM170" i="1"/>
  <c r="AO170" i="1"/>
  <c r="W55" i="3" s="1"/>
  <c r="Y173" i="1"/>
  <c r="D56" i="3" s="1"/>
  <c r="Z173" i="1"/>
  <c r="E56" i="3" s="1"/>
  <c r="AA173" i="1"/>
  <c r="C56" i="3" s="1"/>
  <c r="AB173" i="1"/>
  <c r="F56" i="3" s="1"/>
  <c r="AC173" i="1"/>
  <c r="I56" i="3" s="1"/>
  <c r="AD173" i="1"/>
  <c r="AE173" i="1"/>
  <c r="AG173" i="1"/>
  <c r="S56" i="3" s="1"/>
  <c r="AH173" i="1"/>
  <c r="AI173" i="1"/>
  <c r="AK173" i="1"/>
  <c r="U56" i="3" s="1"/>
  <c r="AL173" i="1"/>
  <c r="AM173" i="1"/>
  <c r="AO173" i="1"/>
  <c r="W56" i="3" s="1"/>
  <c r="Y176" i="1"/>
  <c r="D57" i="3" s="1"/>
  <c r="Z176" i="1"/>
  <c r="E57" i="3" s="1"/>
  <c r="AA176" i="1"/>
  <c r="C57" i="3" s="1"/>
  <c r="AB176" i="1"/>
  <c r="F57" i="3" s="1"/>
  <c r="AC176" i="1"/>
  <c r="I57" i="3" s="1"/>
  <c r="AD176" i="1"/>
  <c r="AE176" i="1"/>
  <c r="AG176" i="1"/>
  <c r="S57" i="3" s="1"/>
  <c r="AH176" i="1"/>
  <c r="AI176" i="1"/>
  <c r="AK176" i="1"/>
  <c r="U57" i="3" s="1"/>
  <c r="AL176" i="1"/>
  <c r="AM176" i="1"/>
  <c r="AO176" i="1"/>
  <c r="W57" i="3" s="1"/>
  <c r="Y179" i="1"/>
  <c r="D58" i="3" s="1"/>
  <c r="Z179" i="1"/>
  <c r="E58" i="3" s="1"/>
  <c r="AA179" i="1"/>
  <c r="C58" i="3" s="1"/>
  <c r="AB179" i="1"/>
  <c r="F58" i="3" s="1"/>
  <c r="AC179" i="1"/>
  <c r="I58" i="3" s="1"/>
  <c r="AD179" i="1"/>
  <c r="AE179" i="1"/>
  <c r="AG179" i="1"/>
  <c r="S58" i="3" s="1"/>
  <c r="AH179" i="1"/>
  <c r="AI179" i="1"/>
  <c r="AK179" i="1"/>
  <c r="U58" i="3" s="1"/>
  <c r="AL179" i="1"/>
  <c r="AM179" i="1"/>
  <c r="AO179" i="1"/>
  <c r="W58" i="3" s="1"/>
  <c r="Y182" i="1"/>
  <c r="D59" i="3" s="1"/>
  <c r="Z182" i="1"/>
  <c r="E59" i="3" s="1"/>
  <c r="AA182" i="1"/>
  <c r="C59" i="3" s="1"/>
  <c r="AB182" i="1"/>
  <c r="F59" i="3" s="1"/>
  <c r="AC182" i="1"/>
  <c r="I59" i="3" s="1"/>
  <c r="AD182" i="1"/>
  <c r="AE182" i="1"/>
  <c r="AG182" i="1"/>
  <c r="S59" i="3" s="1"/>
  <c r="AH182" i="1"/>
  <c r="AI182" i="1"/>
  <c r="AK182" i="1"/>
  <c r="U59" i="3" s="1"/>
  <c r="AL182" i="1"/>
  <c r="AM182" i="1"/>
  <c r="AO182" i="1"/>
  <c r="W59" i="3" s="1"/>
  <c r="Y185" i="1"/>
  <c r="D60" i="3" s="1"/>
  <c r="Z185" i="1"/>
  <c r="E60" i="3" s="1"/>
  <c r="AA185" i="1"/>
  <c r="C60" i="3" s="1"/>
  <c r="AB185" i="1"/>
  <c r="F60" i="3" s="1"/>
  <c r="AC185" i="1"/>
  <c r="I60" i="3" s="1"/>
  <c r="AD185" i="1"/>
  <c r="AE185" i="1"/>
  <c r="AG185" i="1"/>
  <c r="S60" i="3" s="1"/>
  <c r="AH185" i="1"/>
  <c r="AI185" i="1"/>
  <c r="AK185" i="1"/>
  <c r="U60" i="3" s="1"/>
  <c r="AL185" i="1"/>
  <c r="AM185" i="1"/>
  <c r="AO185" i="1"/>
  <c r="W60" i="3" s="1"/>
  <c r="Y188" i="1"/>
  <c r="D61" i="3" s="1"/>
  <c r="Z188" i="1"/>
  <c r="E61" i="3" s="1"/>
  <c r="AA188" i="1"/>
  <c r="C61" i="3" s="1"/>
  <c r="AB188" i="1"/>
  <c r="F61" i="3" s="1"/>
  <c r="AC188" i="1"/>
  <c r="I61" i="3" s="1"/>
  <c r="AD188" i="1"/>
  <c r="AE188" i="1"/>
  <c r="AG188" i="1"/>
  <c r="S61" i="3" s="1"/>
  <c r="AH188" i="1"/>
  <c r="AI188" i="1"/>
  <c r="AK188" i="1"/>
  <c r="U61" i="3" s="1"/>
  <c r="AL188" i="1"/>
  <c r="AM188" i="1"/>
  <c r="AO188" i="1"/>
  <c r="W61" i="3" s="1"/>
  <c r="Y191" i="1"/>
  <c r="D62" i="3" s="1"/>
  <c r="Z191" i="1"/>
  <c r="E62" i="3" s="1"/>
  <c r="AA191" i="1"/>
  <c r="C62" i="3" s="1"/>
  <c r="AB191" i="1"/>
  <c r="F62" i="3" s="1"/>
  <c r="AC191" i="1"/>
  <c r="I62" i="3" s="1"/>
  <c r="AD191" i="1"/>
  <c r="AE191" i="1"/>
  <c r="AG191" i="1"/>
  <c r="S62" i="3" s="1"/>
  <c r="AH191" i="1"/>
  <c r="AI191" i="1"/>
  <c r="AK191" i="1"/>
  <c r="U62" i="3" s="1"/>
  <c r="AL191" i="1"/>
  <c r="AM191" i="1"/>
  <c r="AO191" i="1"/>
  <c r="W62" i="3" s="1"/>
  <c r="Y194" i="1"/>
  <c r="D63" i="3" s="1"/>
  <c r="Z194" i="1"/>
  <c r="E63" i="3" s="1"/>
  <c r="AA194" i="1"/>
  <c r="C63" i="3" s="1"/>
  <c r="AB194" i="1"/>
  <c r="F63" i="3" s="1"/>
  <c r="AC194" i="1"/>
  <c r="I63" i="3" s="1"/>
  <c r="AD194" i="1"/>
  <c r="AE194" i="1"/>
  <c r="AG194" i="1"/>
  <c r="S63" i="3" s="1"/>
  <c r="AH194" i="1"/>
  <c r="AI194" i="1"/>
  <c r="AK194" i="1"/>
  <c r="U63" i="3" s="1"/>
  <c r="AL194" i="1"/>
  <c r="AM194" i="1"/>
  <c r="AO194" i="1"/>
  <c r="W63" i="3" s="1"/>
  <c r="Y197" i="1"/>
  <c r="D64" i="3" s="1"/>
  <c r="Z197" i="1"/>
  <c r="E64" i="3" s="1"/>
  <c r="AA197" i="1"/>
  <c r="C64" i="3" s="1"/>
  <c r="AB197" i="1"/>
  <c r="F64" i="3" s="1"/>
  <c r="AC197" i="1"/>
  <c r="I64" i="3" s="1"/>
  <c r="AD197" i="1"/>
  <c r="AE197" i="1"/>
  <c r="AG197" i="1"/>
  <c r="S64" i="3" s="1"/>
  <c r="AH197" i="1"/>
  <c r="AI197" i="1"/>
  <c r="AK197" i="1"/>
  <c r="U64" i="3" s="1"/>
  <c r="AL197" i="1"/>
  <c r="AM197" i="1"/>
  <c r="AO197" i="1"/>
  <c r="W64" i="3" s="1"/>
  <c r="Y200" i="1"/>
  <c r="D65" i="3" s="1"/>
  <c r="Z200" i="1"/>
  <c r="E65" i="3" s="1"/>
  <c r="AA200" i="1"/>
  <c r="C65" i="3" s="1"/>
  <c r="AB200" i="1"/>
  <c r="F65" i="3" s="1"/>
  <c r="AC200" i="1"/>
  <c r="I65" i="3" s="1"/>
  <c r="AD200" i="1"/>
  <c r="AE200" i="1"/>
  <c r="AG200" i="1"/>
  <c r="S65" i="3" s="1"/>
  <c r="AH200" i="1"/>
  <c r="AI200" i="1"/>
  <c r="AK200" i="1"/>
  <c r="U65" i="3" s="1"/>
  <c r="AL200" i="1"/>
  <c r="AM200" i="1"/>
  <c r="AO200" i="1"/>
  <c r="W65" i="3" s="1"/>
  <c r="Y203" i="1"/>
  <c r="D66" i="3" s="1"/>
  <c r="Z203" i="1"/>
  <c r="E66" i="3" s="1"/>
  <c r="AA203" i="1"/>
  <c r="C66" i="3" s="1"/>
  <c r="AB203" i="1"/>
  <c r="F66" i="3" s="1"/>
  <c r="AC203" i="1"/>
  <c r="I66" i="3" s="1"/>
  <c r="AD203" i="1"/>
  <c r="AE203" i="1"/>
  <c r="AG203" i="1"/>
  <c r="S66" i="3" s="1"/>
  <c r="AH203" i="1"/>
  <c r="AI203" i="1"/>
  <c r="AK203" i="1"/>
  <c r="U66" i="3" s="1"/>
  <c r="AL203" i="1"/>
  <c r="AM203" i="1"/>
  <c r="AO203" i="1"/>
  <c r="W66" i="3" s="1"/>
  <c r="Y206" i="1"/>
  <c r="D67" i="3" s="1"/>
  <c r="Z206" i="1"/>
  <c r="E67" i="3" s="1"/>
  <c r="AA206" i="1"/>
  <c r="C67" i="3" s="1"/>
  <c r="AB206" i="1"/>
  <c r="F67" i="3" s="1"/>
  <c r="AC206" i="1"/>
  <c r="I67" i="3" s="1"/>
  <c r="AD206" i="1"/>
  <c r="AE206" i="1"/>
  <c r="AG206" i="1"/>
  <c r="S67" i="3" s="1"/>
  <c r="AH206" i="1"/>
  <c r="AI206" i="1"/>
  <c r="AK206" i="1"/>
  <c r="U67" i="3" s="1"/>
  <c r="AL206" i="1"/>
  <c r="AM206" i="1"/>
  <c r="AO206" i="1"/>
  <c r="W67" i="3" s="1"/>
  <c r="Y209" i="1"/>
  <c r="D68" i="3" s="1"/>
  <c r="Z209" i="1"/>
  <c r="E68" i="3" s="1"/>
  <c r="AA209" i="1"/>
  <c r="C68" i="3" s="1"/>
  <c r="AB209" i="1"/>
  <c r="F68" i="3" s="1"/>
  <c r="AC209" i="1"/>
  <c r="I68" i="3" s="1"/>
  <c r="AD209" i="1"/>
  <c r="AE209" i="1"/>
  <c r="AG209" i="1"/>
  <c r="S68" i="3" s="1"/>
  <c r="AH209" i="1"/>
  <c r="AI209" i="1"/>
  <c r="AK209" i="1"/>
  <c r="U68" i="3" s="1"/>
  <c r="AL209" i="1"/>
  <c r="AM209" i="1"/>
  <c r="AO209" i="1"/>
  <c r="W68" i="3" s="1"/>
  <c r="Y212" i="1"/>
  <c r="D69" i="3" s="1"/>
  <c r="Z212" i="1"/>
  <c r="E69" i="3" s="1"/>
  <c r="AA212" i="1"/>
  <c r="C69" i="3" s="1"/>
  <c r="AB212" i="1"/>
  <c r="F69" i="3" s="1"/>
  <c r="AC212" i="1"/>
  <c r="I69" i="3" s="1"/>
  <c r="AD212" i="1"/>
  <c r="AE212" i="1"/>
  <c r="AG212" i="1"/>
  <c r="S69" i="3" s="1"/>
  <c r="AH212" i="1"/>
  <c r="AI212" i="1"/>
  <c r="AK212" i="1"/>
  <c r="U69" i="3" s="1"/>
  <c r="AL212" i="1"/>
  <c r="AM212" i="1"/>
  <c r="AO212" i="1"/>
  <c r="W69" i="3" s="1"/>
  <c r="Y215" i="1"/>
  <c r="D70" i="3" s="1"/>
  <c r="Z215" i="1"/>
  <c r="E70" i="3" s="1"/>
  <c r="AA215" i="1"/>
  <c r="C70" i="3" s="1"/>
  <c r="AB215" i="1"/>
  <c r="F70" i="3" s="1"/>
  <c r="AC215" i="1"/>
  <c r="I70" i="3" s="1"/>
  <c r="AD215" i="1"/>
  <c r="AE215" i="1"/>
  <c r="AG215" i="1"/>
  <c r="S70" i="3" s="1"/>
  <c r="AH215" i="1"/>
  <c r="AI215" i="1"/>
  <c r="AK215" i="1"/>
  <c r="U70" i="3" s="1"/>
  <c r="AL215" i="1"/>
  <c r="AM215" i="1"/>
  <c r="AO215" i="1"/>
  <c r="W70" i="3" s="1"/>
  <c r="Y218" i="1"/>
  <c r="D71" i="3" s="1"/>
  <c r="Z218" i="1"/>
  <c r="E71" i="3" s="1"/>
  <c r="AA218" i="1"/>
  <c r="C71" i="3" s="1"/>
  <c r="AB218" i="1"/>
  <c r="F71" i="3" s="1"/>
  <c r="AC218" i="1"/>
  <c r="I71" i="3" s="1"/>
  <c r="AD218" i="1"/>
  <c r="AE218" i="1"/>
  <c r="AG218" i="1"/>
  <c r="S71" i="3" s="1"/>
  <c r="AH218" i="1"/>
  <c r="AI218" i="1"/>
  <c r="AK218" i="1"/>
  <c r="U71" i="3" s="1"/>
  <c r="AL218" i="1"/>
  <c r="AM218" i="1"/>
  <c r="AO218" i="1"/>
  <c r="W71" i="3" s="1"/>
  <c r="Y221" i="1"/>
  <c r="D72" i="3" s="1"/>
  <c r="Z221" i="1"/>
  <c r="E72" i="3" s="1"/>
  <c r="AA221" i="1"/>
  <c r="C72" i="3" s="1"/>
  <c r="AB221" i="1"/>
  <c r="F72" i="3" s="1"/>
  <c r="AC221" i="1"/>
  <c r="I72" i="3" s="1"/>
  <c r="AD221" i="1"/>
  <c r="AE221" i="1"/>
  <c r="AG221" i="1"/>
  <c r="S72" i="3" s="1"/>
  <c r="AH221" i="1"/>
  <c r="AI221" i="1"/>
  <c r="AK221" i="1"/>
  <c r="U72" i="3" s="1"/>
  <c r="AL221" i="1"/>
  <c r="AM221" i="1"/>
  <c r="AO221" i="1"/>
  <c r="W72" i="3" s="1"/>
  <c r="Y224" i="1"/>
  <c r="D73" i="3" s="1"/>
  <c r="Z224" i="1"/>
  <c r="E73" i="3" s="1"/>
  <c r="AA224" i="1"/>
  <c r="C73" i="3" s="1"/>
  <c r="AB224" i="1"/>
  <c r="F73" i="3" s="1"/>
  <c r="AC224" i="1"/>
  <c r="I73" i="3" s="1"/>
  <c r="AD224" i="1"/>
  <c r="AE224" i="1"/>
  <c r="AG224" i="1"/>
  <c r="S73" i="3" s="1"/>
  <c r="AH224" i="1"/>
  <c r="AI224" i="1"/>
  <c r="AK224" i="1"/>
  <c r="U73" i="3" s="1"/>
  <c r="AL224" i="1"/>
  <c r="AM224" i="1"/>
  <c r="AO224" i="1"/>
  <c r="W73" i="3" s="1"/>
  <c r="Y227" i="1"/>
  <c r="D74" i="3" s="1"/>
  <c r="Z227" i="1"/>
  <c r="E74" i="3" s="1"/>
  <c r="AA227" i="1"/>
  <c r="C74" i="3" s="1"/>
  <c r="AB227" i="1"/>
  <c r="F74" i="3" s="1"/>
  <c r="AC227" i="1"/>
  <c r="I74" i="3" s="1"/>
  <c r="AD227" i="1"/>
  <c r="AE227" i="1"/>
  <c r="AG227" i="1"/>
  <c r="S74" i="3" s="1"/>
  <c r="AH227" i="1"/>
  <c r="AI227" i="1"/>
  <c r="AK227" i="1"/>
  <c r="U74" i="3" s="1"/>
  <c r="AL227" i="1"/>
  <c r="AM227" i="1"/>
  <c r="AO227" i="1"/>
  <c r="W74" i="3" s="1"/>
  <c r="Y230" i="1"/>
  <c r="D75" i="3" s="1"/>
  <c r="Z230" i="1"/>
  <c r="E75" i="3" s="1"/>
  <c r="AA230" i="1"/>
  <c r="C75" i="3" s="1"/>
  <c r="AB230" i="1"/>
  <c r="F75" i="3" s="1"/>
  <c r="AC230" i="1"/>
  <c r="I75" i="3" s="1"/>
  <c r="AD230" i="1"/>
  <c r="AE230" i="1"/>
  <c r="AG230" i="1"/>
  <c r="S75" i="3" s="1"/>
  <c r="AH230" i="1"/>
  <c r="AI230" i="1"/>
  <c r="AK230" i="1"/>
  <c r="U75" i="3" s="1"/>
  <c r="AL230" i="1"/>
  <c r="AM230" i="1"/>
  <c r="AO230" i="1"/>
  <c r="W75" i="3" s="1"/>
  <c r="Y233" i="1"/>
  <c r="D76" i="3" s="1"/>
  <c r="Z233" i="1"/>
  <c r="E76" i="3" s="1"/>
  <c r="AA233" i="1"/>
  <c r="C76" i="3" s="1"/>
  <c r="AB233" i="1"/>
  <c r="F76" i="3" s="1"/>
  <c r="AC233" i="1"/>
  <c r="I76" i="3" s="1"/>
  <c r="AD233" i="1"/>
  <c r="AE233" i="1"/>
  <c r="AG233" i="1"/>
  <c r="S76" i="3" s="1"/>
  <c r="AH233" i="1"/>
  <c r="AI233" i="1"/>
  <c r="AK233" i="1"/>
  <c r="U76" i="3" s="1"/>
  <c r="AL233" i="1"/>
  <c r="AM233" i="1"/>
  <c r="AO233" i="1"/>
  <c r="W76" i="3" s="1"/>
  <c r="Y236" i="1"/>
  <c r="D77" i="3" s="1"/>
  <c r="Z236" i="1"/>
  <c r="E77" i="3" s="1"/>
  <c r="AA236" i="1"/>
  <c r="C77" i="3" s="1"/>
  <c r="AB236" i="1"/>
  <c r="F77" i="3" s="1"/>
  <c r="AC236" i="1"/>
  <c r="I77" i="3" s="1"/>
  <c r="AD236" i="1"/>
  <c r="AE236" i="1"/>
  <c r="AG236" i="1"/>
  <c r="S77" i="3" s="1"/>
  <c r="AH236" i="1"/>
  <c r="AI236" i="1"/>
  <c r="AK236" i="1"/>
  <c r="U77" i="3" s="1"/>
  <c r="AL236" i="1"/>
  <c r="AM236" i="1"/>
  <c r="AO236" i="1"/>
  <c r="W77" i="3" s="1"/>
  <c r="Y239" i="1"/>
  <c r="D78" i="3" s="1"/>
  <c r="Z239" i="1"/>
  <c r="E78" i="3" s="1"/>
  <c r="AA239" i="1"/>
  <c r="C78" i="3" s="1"/>
  <c r="AB239" i="1"/>
  <c r="F78" i="3" s="1"/>
  <c r="AC239" i="1"/>
  <c r="I78" i="3" s="1"/>
  <c r="AD239" i="1"/>
  <c r="AE239" i="1"/>
  <c r="AG239" i="1"/>
  <c r="S78" i="3" s="1"/>
  <c r="AH239" i="1"/>
  <c r="AI239" i="1"/>
  <c r="AK239" i="1"/>
  <c r="U78" i="3" s="1"/>
  <c r="AL239" i="1"/>
  <c r="AM239" i="1"/>
  <c r="AO239" i="1"/>
  <c r="W78" i="3" s="1"/>
  <c r="Y242" i="1"/>
  <c r="D79" i="3" s="1"/>
  <c r="Z242" i="1"/>
  <c r="E79" i="3" s="1"/>
  <c r="AA242" i="1"/>
  <c r="C79" i="3" s="1"/>
  <c r="AB242" i="1"/>
  <c r="F79" i="3" s="1"/>
  <c r="AC242" i="1"/>
  <c r="I79" i="3" s="1"/>
  <c r="AD242" i="1"/>
  <c r="AE242" i="1"/>
  <c r="AG242" i="1"/>
  <c r="S79" i="3" s="1"/>
  <c r="AH242" i="1"/>
  <c r="AI242" i="1"/>
  <c r="AK242" i="1"/>
  <c r="U79" i="3" s="1"/>
  <c r="AL242" i="1"/>
  <c r="AM242" i="1"/>
  <c r="AO242" i="1"/>
  <c r="W79" i="3" s="1"/>
  <c r="Y245" i="1"/>
  <c r="D80" i="3" s="1"/>
  <c r="Z245" i="1"/>
  <c r="E80" i="3" s="1"/>
  <c r="AA245" i="1"/>
  <c r="C80" i="3" s="1"/>
  <c r="AB245" i="1"/>
  <c r="F80" i="3" s="1"/>
  <c r="AC245" i="1"/>
  <c r="I80" i="3" s="1"/>
  <c r="AD245" i="1"/>
  <c r="AE245" i="1"/>
  <c r="AG245" i="1"/>
  <c r="S80" i="3" s="1"/>
  <c r="AH245" i="1"/>
  <c r="AI245" i="1"/>
  <c r="AK245" i="1"/>
  <c r="U80" i="3" s="1"/>
  <c r="AL245" i="1"/>
  <c r="AM245" i="1"/>
  <c r="AO245" i="1"/>
  <c r="W80" i="3" s="1"/>
  <c r="Y248" i="1"/>
  <c r="D81" i="3" s="1"/>
  <c r="Z248" i="1"/>
  <c r="E81" i="3" s="1"/>
  <c r="AA248" i="1"/>
  <c r="C81" i="3" s="1"/>
  <c r="AB248" i="1"/>
  <c r="F81" i="3" s="1"/>
  <c r="AC248" i="1"/>
  <c r="I81" i="3" s="1"/>
  <c r="AD248" i="1"/>
  <c r="AE248" i="1"/>
  <c r="AG248" i="1"/>
  <c r="S81" i="3" s="1"/>
  <c r="AH248" i="1"/>
  <c r="AI248" i="1"/>
  <c r="AK248" i="1"/>
  <c r="U81" i="3" s="1"/>
  <c r="AL248" i="1"/>
  <c r="AM248" i="1"/>
  <c r="AO248" i="1"/>
  <c r="W81" i="3" s="1"/>
  <c r="Y251" i="1"/>
  <c r="D82" i="3" s="1"/>
  <c r="Z251" i="1"/>
  <c r="E82" i="3" s="1"/>
  <c r="AA251" i="1"/>
  <c r="C82" i="3" s="1"/>
  <c r="AB251" i="1"/>
  <c r="F82" i="3" s="1"/>
  <c r="AC251" i="1"/>
  <c r="I82" i="3" s="1"/>
  <c r="AD251" i="1"/>
  <c r="AE251" i="1"/>
  <c r="AG251" i="1"/>
  <c r="S82" i="3" s="1"/>
  <c r="AH251" i="1"/>
  <c r="AI251" i="1"/>
  <c r="AK251" i="1"/>
  <c r="U82" i="3" s="1"/>
  <c r="AL251" i="1"/>
  <c r="AM251" i="1"/>
  <c r="AO251" i="1"/>
  <c r="W82" i="3" s="1"/>
  <c r="Y254" i="1"/>
  <c r="D83" i="3" s="1"/>
  <c r="Z254" i="1"/>
  <c r="E83" i="3" s="1"/>
  <c r="AA254" i="1"/>
  <c r="C83" i="3" s="1"/>
  <c r="AB254" i="1"/>
  <c r="F83" i="3" s="1"/>
  <c r="AC254" i="1"/>
  <c r="I83" i="3" s="1"/>
  <c r="AD254" i="1"/>
  <c r="AE254" i="1"/>
  <c r="AG254" i="1"/>
  <c r="S83" i="3" s="1"/>
  <c r="AH254" i="1"/>
  <c r="AI254" i="1"/>
  <c r="AK254" i="1"/>
  <c r="U83" i="3" s="1"/>
  <c r="AL254" i="1"/>
  <c r="AM254" i="1"/>
  <c r="AO254" i="1"/>
  <c r="W83" i="3" s="1"/>
  <c r="Y257" i="1"/>
  <c r="D84" i="3" s="1"/>
  <c r="Z257" i="1"/>
  <c r="E84" i="3" s="1"/>
  <c r="AA257" i="1"/>
  <c r="C84" i="3" s="1"/>
  <c r="AB257" i="1"/>
  <c r="F84" i="3" s="1"/>
  <c r="AC257" i="1"/>
  <c r="I84" i="3" s="1"/>
  <c r="AD257" i="1"/>
  <c r="AE257" i="1"/>
  <c r="AG257" i="1"/>
  <c r="S84" i="3" s="1"/>
  <c r="AH257" i="1"/>
  <c r="AI257" i="1"/>
  <c r="AK257" i="1"/>
  <c r="U84" i="3" s="1"/>
  <c r="AL257" i="1"/>
  <c r="AM257" i="1"/>
  <c r="AO257" i="1"/>
  <c r="W84" i="3" s="1"/>
  <c r="Y260" i="1"/>
  <c r="D85" i="3" s="1"/>
  <c r="Z260" i="1"/>
  <c r="E85" i="3" s="1"/>
  <c r="AA260" i="1"/>
  <c r="C85" i="3" s="1"/>
  <c r="AB260" i="1"/>
  <c r="F85" i="3" s="1"/>
  <c r="AC260" i="1"/>
  <c r="I85" i="3" s="1"/>
  <c r="AD260" i="1"/>
  <c r="AE260" i="1"/>
  <c r="AG260" i="1"/>
  <c r="S85" i="3" s="1"/>
  <c r="AH260" i="1"/>
  <c r="AI260" i="1"/>
  <c r="AK260" i="1"/>
  <c r="U85" i="3" s="1"/>
  <c r="AL260" i="1"/>
  <c r="AM260" i="1"/>
  <c r="AO260" i="1"/>
  <c r="W85" i="3" s="1"/>
  <c r="Y263" i="1"/>
  <c r="D86" i="3" s="1"/>
  <c r="Z263" i="1"/>
  <c r="E86" i="3" s="1"/>
  <c r="AA263" i="1"/>
  <c r="C86" i="3" s="1"/>
  <c r="AB263" i="1"/>
  <c r="F86" i="3" s="1"/>
  <c r="AC263" i="1"/>
  <c r="I86" i="3" s="1"/>
  <c r="AD263" i="1"/>
  <c r="AE263" i="1"/>
  <c r="AG263" i="1"/>
  <c r="S86" i="3" s="1"/>
  <c r="AH263" i="1"/>
  <c r="AI263" i="1"/>
  <c r="AK263" i="1"/>
  <c r="U86" i="3" s="1"/>
  <c r="AL263" i="1"/>
  <c r="AM263" i="1"/>
  <c r="AO263" i="1"/>
  <c r="W86" i="3" s="1"/>
  <c r="Y266" i="1"/>
  <c r="D87" i="3" s="1"/>
  <c r="Z266" i="1"/>
  <c r="E87" i="3" s="1"/>
  <c r="AA266" i="1"/>
  <c r="C87" i="3" s="1"/>
  <c r="AB266" i="1"/>
  <c r="F87" i="3" s="1"/>
  <c r="AC266" i="1"/>
  <c r="I87" i="3" s="1"/>
  <c r="AD266" i="1"/>
  <c r="AE266" i="1"/>
  <c r="AG266" i="1"/>
  <c r="S87" i="3" s="1"/>
  <c r="AH266" i="1"/>
  <c r="AI266" i="1"/>
  <c r="AK266" i="1"/>
  <c r="U87" i="3" s="1"/>
  <c r="AL266" i="1"/>
  <c r="AM266" i="1"/>
  <c r="AO266" i="1"/>
  <c r="W87" i="3" s="1"/>
  <c r="Y269" i="1"/>
  <c r="D88" i="3" s="1"/>
  <c r="Z269" i="1"/>
  <c r="E88" i="3" s="1"/>
  <c r="AA269" i="1"/>
  <c r="C88" i="3" s="1"/>
  <c r="AB269" i="1"/>
  <c r="F88" i="3" s="1"/>
  <c r="AC269" i="1"/>
  <c r="I88" i="3" s="1"/>
  <c r="AD269" i="1"/>
  <c r="AE269" i="1"/>
  <c r="AG269" i="1"/>
  <c r="S88" i="3" s="1"/>
  <c r="AH269" i="1"/>
  <c r="AI269" i="1"/>
  <c r="AK269" i="1"/>
  <c r="U88" i="3" s="1"/>
  <c r="AL269" i="1"/>
  <c r="AM269" i="1"/>
  <c r="AO269" i="1"/>
  <c r="W88" i="3" s="1"/>
  <c r="Y272" i="1"/>
  <c r="D89" i="3" s="1"/>
  <c r="Z272" i="1"/>
  <c r="E89" i="3" s="1"/>
  <c r="AA272" i="1"/>
  <c r="C89" i="3" s="1"/>
  <c r="AB272" i="1"/>
  <c r="F89" i="3" s="1"/>
  <c r="AC272" i="1"/>
  <c r="I89" i="3" s="1"/>
  <c r="AD272" i="1"/>
  <c r="AE272" i="1"/>
  <c r="AG272" i="1"/>
  <c r="S89" i="3" s="1"/>
  <c r="AH272" i="1"/>
  <c r="AI272" i="1"/>
  <c r="AK272" i="1"/>
  <c r="U89" i="3" s="1"/>
  <c r="AL272" i="1"/>
  <c r="AM272" i="1"/>
  <c r="AO272" i="1"/>
  <c r="W89" i="3" s="1"/>
  <c r="Y275" i="1"/>
  <c r="D90" i="3" s="1"/>
  <c r="Z275" i="1"/>
  <c r="E90" i="3" s="1"/>
  <c r="AA275" i="1"/>
  <c r="C90" i="3" s="1"/>
  <c r="AB275" i="1"/>
  <c r="F90" i="3" s="1"/>
  <c r="AC275" i="1"/>
  <c r="I90" i="3" s="1"/>
  <c r="AD275" i="1"/>
  <c r="AE275" i="1"/>
  <c r="AG275" i="1"/>
  <c r="S90" i="3" s="1"/>
  <c r="AH275" i="1"/>
  <c r="AI275" i="1"/>
  <c r="AK275" i="1"/>
  <c r="U90" i="3" s="1"/>
  <c r="AL275" i="1"/>
  <c r="AM275" i="1"/>
  <c r="AO275" i="1"/>
  <c r="W90" i="3" s="1"/>
  <c r="Y278" i="1"/>
  <c r="D91" i="3" s="1"/>
  <c r="Z278" i="1"/>
  <c r="E91" i="3" s="1"/>
  <c r="AA278" i="1"/>
  <c r="C91" i="3" s="1"/>
  <c r="AB278" i="1"/>
  <c r="F91" i="3" s="1"/>
  <c r="AC278" i="1"/>
  <c r="I91" i="3" s="1"/>
  <c r="AD278" i="1"/>
  <c r="AE278" i="1"/>
  <c r="AG278" i="1"/>
  <c r="S91" i="3" s="1"/>
  <c r="AH278" i="1"/>
  <c r="AI278" i="1"/>
  <c r="AK278" i="1"/>
  <c r="U91" i="3" s="1"/>
  <c r="AL278" i="1"/>
  <c r="AM278" i="1"/>
  <c r="AO278" i="1"/>
  <c r="W91" i="3" s="1"/>
  <c r="Y281" i="1"/>
  <c r="D92" i="3" s="1"/>
  <c r="Z281" i="1"/>
  <c r="E92" i="3" s="1"/>
  <c r="AA281" i="1"/>
  <c r="C92" i="3" s="1"/>
  <c r="AB281" i="1"/>
  <c r="F92" i="3" s="1"/>
  <c r="AC281" i="1"/>
  <c r="I92" i="3" s="1"/>
  <c r="AD281" i="1"/>
  <c r="AE281" i="1"/>
  <c r="AG281" i="1"/>
  <c r="S92" i="3" s="1"/>
  <c r="AH281" i="1"/>
  <c r="AI281" i="1"/>
  <c r="AK281" i="1"/>
  <c r="U92" i="3" s="1"/>
  <c r="AL281" i="1"/>
  <c r="AM281" i="1"/>
  <c r="AO281" i="1"/>
  <c r="W92" i="3" s="1"/>
  <c r="Y284" i="1"/>
  <c r="D93" i="3" s="1"/>
  <c r="Z284" i="1"/>
  <c r="E93" i="3" s="1"/>
  <c r="AA284" i="1"/>
  <c r="C93" i="3" s="1"/>
  <c r="AB284" i="1"/>
  <c r="F93" i="3" s="1"/>
  <c r="AC284" i="1"/>
  <c r="I93" i="3" s="1"/>
  <c r="AD284" i="1"/>
  <c r="AE284" i="1"/>
  <c r="AG284" i="1"/>
  <c r="S93" i="3" s="1"/>
  <c r="AH284" i="1"/>
  <c r="AI284" i="1"/>
  <c r="AK284" i="1"/>
  <c r="U93" i="3" s="1"/>
  <c r="AL284" i="1"/>
  <c r="AM284" i="1"/>
  <c r="AO284" i="1"/>
  <c r="W93" i="3" s="1"/>
  <c r="Y287" i="1"/>
  <c r="D94" i="3" s="1"/>
  <c r="Z287" i="1"/>
  <c r="E94" i="3" s="1"/>
  <c r="AA287" i="1"/>
  <c r="C94" i="3" s="1"/>
  <c r="AB287" i="1"/>
  <c r="F94" i="3" s="1"/>
  <c r="AC287" i="1"/>
  <c r="I94" i="3" s="1"/>
  <c r="AD287" i="1"/>
  <c r="AE287" i="1"/>
  <c r="AG287" i="1"/>
  <c r="S94" i="3" s="1"/>
  <c r="AH287" i="1"/>
  <c r="AI287" i="1"/>
  <c r="AK287" i="1"/>
  <c r="U94" i="3" s="1"/>
  <c r="AL287" i="1"/>
  <c r="AM287" i="1"/>
  <c r="AO287" i="1"/>
  <c r="W94" i="3" s="1"/>
  <c r="Y290" i="1"/>
  <c r="D95" i="3" s="1"/>
  <c r="Z290" i="1"/>
  <c r="E95" i="3" s="1"/>
  <c r="AA290" i="1"/>
  <c r="C95" i="3" s="1"/>
  <c r="AB290" i="1"/>
  <c r="F95" i="3" s="1"/>
  <c r="AC290" i="1"/>
  <c r="I95" i="3" s="1"/>
  <c r="AD290" i="1"/>
  <c r="AE290" i="1"/>
  <c r="AG290" i="1"/>
  <c r="S95" i="3" s="1"/>
  <c r="AH290" i="1"/>
  <c r="AI290" i="1"/>
  <c r="AK290" i="1"/>
  <c r="U95" i="3" s="1"/>
  <c r="AL290" i="1"/>
  <c r="AM290" i="1"/>
  <c r="AO290" i="1"/>
  <c r="W95" i="3" s="1"/>
  <c r="Y293" i="1"/>
  <c r="D96" i="3" s="1"/>
  <c r="Z293" i="1"/>
  <c r="E96" i="3" s="1"/>
  <c r="AA293" i="1"/>
  <c r="C96" i="3" s="1"/>
  <c r="AB293" i="1"/>
  <c r="F96" i="3" s="1"/>
  <c r="AC293" i="1"/>
  <c r="I96" i="3" s="1"/>
  <c r="AD293" i="1"/>
  <c r="AE293" i="1"/>
  <c r="AG293" i="1"/>
  <c r="S96" i="3" s="1"/>
  <c r="AH293" i="1"/>
  <c r="AI293" i="1"/>
  <c r="AK293" i="1"/>
  <c r="U96" i="3" s="1"/>
  <c r="AL293" i="1"/>
  <c r="AM293" i="1"/>
  <c r="AO293" i="1"/>
  <c r="W96" i="3" s="1"/>
  <c r="Y296" i="1"/>
  <c r="D97" i="3" s="1"/>
  <c r="Z296" i="1"/>
  <c r="E97" i="3" s="1"/>
  <c r="AA296" i="1"/>
  <c r="C97" i="3" s="1"/>
  <c r="AB296" i="1"/>
  <c r="F97" i="3" s="1"/>
  <c r="AC296" i="1"/>
  <c r="I97" i="3" s="1"/>
  <c r="AD296" i="1"/>
  <c r="AE296" i="1"/>
  <c r="AG296" i="1"/>
  <c r="S97" i="3" s="1"/>
  <c r="AH296" i="1"/>
  <c r="AI296" i="1"/>
  <c r="AK296" i="1"/>
  <c r="U97" i="3" s="1"/>
  <c r="AL296" i="1"/>
  <c r="AM296" i="1"/>
  <c r="AO296" i="1"/>
  <c r="W97" i="3" s="1"/>
  <c r="Y299" i="1"/>
  <c r="D98" i="3" s="1"/>
  <c r="Z299" i="1"/>
  <c r="E98" i="3" s="1"/>
  <c r="AA299" i="1"/>
  <c r="C98" i="3" s="1"/>
  <c r="AB299" i="1"/>
  <c r="F98" i="3" s="1"/>
  <c r="AC299" i="1"/>
  <c r="I98" i="3" s="1"/>
  <c r="AD299" i="1"/>
  <c r="AE299" i="1"/>
  <c r="AG299" i="1"/>
  <c r="S98" i="3" s="1"/>
  <c r="AH299" i="1"/>
  <c r="AI299" i="1"/>
  <c r="AK299" i="1"/>
  <c r="U98" i="3" s="1"/>
  <c r="AL299" i="1"/>
  <c r="AM299" i="1"/>
  <c r="AO299" i="1"/>
  <c r="W98" i="3" s="1"/>
  <c r="Y302" i="1"/>
  <c r="D99" i="3" s="1"/>
  <c r="Z302" i="1"/>
  <c r="E99" i="3" s="1"/>
  <c r="AA302" i="1"/>
  <c r="C99" i="3" s="1"/>
  <c r="AB302" i="1"/>
  <c r="F99" i="3" s="1"/>
  <c r="AC302" i="1"/>
  <c r="I99" i="3" s="1"/>
  <c r="AD302" i="1"/>
  <c r="AE302" i="1"/>
  <c r="AG302" i="1"/>
  <c r="S99" i="3" s="1"/>
  <c r="AH302" i="1"/>
  <c r="AJ302" i="1" s="1"/>
  <c r="T99" i="3" s="1"/>
  <c r="AI302" i="1"/>
  <c r="AK302" i="1"/>
  <c r="U99" i="3" s="1"/>
  <c r="AL302" i="1"/>
  <c r="AM302" i="1"/>
  <c r="AO302" i="1"/>
  <c r="W99" i="3" s="1"/>
  <c r="Y305" i="1"/>
  <c r="D100" i="3" s="1"/>
  <c r="Z305" i="1"/>
  <c r="E100" i="3" s="1"/>
  <c r="AA305" i="1"/>
  <c r="C100" i="3" s="1"/>
  <c r="AB305" i="1"/>
  <c r="F100" i="3" s="1"/>
  <c r="AC305" i="1"/>
  <c r="I100" i="3" s="1"/>
  <c r="AD305" i="1"/>
  <c r="AE305" i="1"/>
  <c r="AG305" i="1"/>
  <c r="S100" i="3" s="1"/>
  <c r="AH305" i="1"/>
  <c r="AI305" i="1"/>
  <c r="AK305" i="1"/>
  <c r="U100" i="3" s="1"/>
  <c r="AL305" i="1"/>
  <c r="AM305" i="1"/>
  <c r="AO305" i="1"/>
  <c r="W100" i="3" s="1"/>
  <c r="Y308" i="1"/>
  <c r="D101" i="3" s="1"/>
  <c r="Z308" i="1"/>
  <c r="E101" i="3" s="1"/>
  <c r="AA308" i="1"/>
  <c r="C101" i="3" s="1"/>
  <c r="AB308" i="1"/>
  <c r="F101" i="3" s="1"/>
  <c r="AC308" i="1"/>
  <c r="I101" i="3" s="1"/>
  <c r="AD308" i="1"/>
  <c r="AE308" i="1"/>
  <c r="AG308" i="1"/>
  <c r="S101" i="3" s="1"/>
  <c r="AH308" i="1"/>
  <c r="AI308" i="1"/>
  <c r="AK308" i="1"/>
  <c r="U101" i="3" s="1"/>
  <c r="AL308" i="1"/>
  <c r="AM308" i="1"/>
  <c r="AO308" i="1"/>
  <c r="W101" i="3" s="1"/>
  <c r="Y311" i="1"/>
  <c r="D102" i="3" s="1"/>
  <c r="Z311" i="1"/>
  <c r="E102" i="3" s="1"/>
  <c r="AA311" i="1"/>
  <c r="C102" i="3" s="1"/>
  <c r="AB311" i="1"/>
  <c r="F102" i="3" s="1"/>
  <c r="AC311" i="1"/>
  <c r="I102" i="3" s="1"/>
  <c r="AD311" i="1"/>
  <c r="AE311" i="1"/>
  <c r="AG311" i="1"/>
  <c r="S102" i="3" s="1"/>
  <c r="AH311" i="1"/>
  <c r="AI311" i="1"/>
  <c r="AK311" i="1"/>
  <c r="U102" i="3" s="1"/>
  <c r="AL311" i="1"/>
  <c r="AM311" i="1"/>
  <c r="AO311" i="1"/>
  <c r="W102" i="3" s="1"/>
  <c r="Y314" i="1"/>
  <c r="D103" i="3" s="1"/>
  <c r="Z314" i="1"/>
  <c r="E103" i="3" s="1"/>
  <c r="AA314" i="1"/>
  <c r="C103" i="3" s="1"/>
  <c r="AB314" i="1"/>
  <c r="F103" i="3" s="1"/>
  <c r="AC314" i="1"/>
  <c r="I103" i="3" s="1"/>
  <c r="AD314" i="1"/>
  <c r="AE314" i="1"/>
  <c r="AG314" i="1"/>
  <c r="S103" i="3" s="1"/>
  <c r="AH314" i="1"/>
  <c r="AJ314" i="1" s="1"/>
  <c r="T103" i="3" s="1"/>
  <c r="AI314" i="1"/>
  <c r="AK314" i="1"/>
  <c r="U103" i="3" s="1"/>
  <c r="AL314" i="1"/>
  <c r="AM314" i="1"/>
  <c r="AO314" i="1"/>
  <c r="W103" i="3" s="1"/>
  <c r="Y317" i="1"/>
  <c r="D104" i="3" s="1"/>
  <c r="Z317" i="1"/>
  <c r="E104" i="3" s="1"/>
  <c r="AA317" i="1"/>
  <c r="C104" i="3" s="1"/>
  <c r="AB317" i="1"/>
  <c r="F104" i="3" s="1"/>
  <c r="AC317" i="1"/>
  <c r="I104" i="3" s="1"/>
  <c r="AD317" i="1"/>
  <c r="AE317" i="1"/>
  <c r="AG317" i="1"/>
  <c r="S104" i="3" s="1"/>
  <c r="AH317" i="1"/>
  <c r="AI317" i="1"/>
  <c r="AK317" i="1"/>
  <c r="U104" i="3" s="1"/>
  <c r="AL317" i="1"/>
  <c r="AM317" i="1"/>
  <c r="AO317" i="1"/>
  <c r="W104" i="3" s="1"/>
  <c r="Y320" i="1"/>
  <c r="D105" i="3" s="1"/>
  <c r="Z320" i="1"/>
  <c r="E105" i="3" s="1"/>
  <c r="AA320" i="1"/>
  <c r="C105" i="3" s="1"/>
  <c r="AB320" i="1"/>
  <c r="F105" i="3" s="1"/>
  <c r="AC320" i="1"/>
  <c r="I105" i="3" s="1"/>
  <c r="AD320" i="1"/>
  <c r="AE320" i="1"/>
  <c r="AG320" i="1"/>
  <c r="S105" i="3" s="1"/>
  <c r="AH320" i="1"/>
  <c r="AI320" i="1"/>
  <c r="AK320" i="1"/>
  <c r="U105" i="3" s="1"/>
  <c r="AL320" i="1"/>
  <c r="AM320" i="1"/>
  <c r="AO320" i="1"/>
  <c r="W105" i="3" s="1"/>
  <c r="Y323" i="1"/>
  <c r="D106" i="3" s="1"/>
  <c r="Z323" i="1"/>
  <c r="E106" i="3" s="1"/>
  <c r="AA323" i="1"/>
  <c r="C106" i="3" s="1"/>
  <c r="AB323" i="1"/>
  <c r="F106" i="3" s="1"/>
  <c r="AC323" i="1"/>
  <c r="I106" i="3" s="1"/>
  <c r="AD323" i="1"/>
  <c r="AE323" i="1"/>
  <c r="AG323" i="1"/>
  <c r="S106" i="3" s="1"/>
  <c r="AH323" i="1"/>
  <c r="AI323" i="1"/>
  <c r="AK323" i="1"/>
  <c r="U106" i="3" s="1"/>
  <c r="AL323" i="1"/>
  <c r="AM323" i="1"/>
  <c r="AO323" i="1"/>
  <c r="W106" i="3" s="1"/>
  <c r="Y326" i="1"/>
  <c r="D107" i="3" s="1"/>
  <c r="Z326" i="1"/>
  <c r="E107" i="3" s="1"/>
  <c r="AA326" i="1"/>
  <c r="C107" i="3" s="1"/>
  <c r="AB326" i="1"/>
  <c r="F107" i="3" s="1"/>
  <c r="AC326" i="1"/>
  <c r="I107" i="3" s="1"/>
  <c r="AD326" i="1"/>
  <c r="AE326" i="1"/>
  <c r="AG326" i="1"/>
  <c r="S107" i="3" s="1"/>
  <c r="AH326" i="1"/>
  <c r="AJ326" i="1" s="1"/>
  <c r="T107" i="3" s="1"/>
  <c r="AI326" i="1"/>
  <c r="AK326" i="1"/>
  <c r="U107" i="3" s="1"/>
  <c r="AL326" i="1"/>
  <c r="AM326" i="1"/>
  <c r="AO326" i="1"/>
  <c r="W107" i="3" s="1"/>
  <c r="Y329" i="1"/>
  <c r="D108" i="3" s="1"/>
  <c r="Z329" i="1"/>
  <c r="E108" i="3" s="1"/>
  <c r="AA329" i="1"/>
  <c r="C108" i="3" s="1"/>
  <c r="AB329" i="1"/>
  <c r="F108" i="3" s="1"/>
  <c r="AC329" i="1"/>
  <c r="I108" i="3" s="1"/>
  <c r="AD329" i="1"/>
  <c r="AE329" i="1"/>
  <c r="AG329" i="1"/>
  <c r="S108" i="3" s="1"/>
  <c r="AH329" i="1"/>
  <c r="AI329" i="1"/>
  <c r="AK329" i="1"/>
  <c r="U108" i="3" s="1"/>
  <c r="AL329" i="1"/>
  <c r="AM329" i="1"/>
  <c r="AO329" i="1"/>
  <c r="W108" i="3" s="1"/>
  <c r="Y332" i="1"/>
  <c r="D109" i="3" s="1"/>
  <c r="Z332" i="1"/>
  <c r="E109" i="3" s="1"/>
  <c r="AA332" i="1"/>
  <c r="C109" i="3" s="1"/>
  <c r="AB332" i="1"/>
  <c r="F109" i="3" s="1"/>
  <c r="AC332" i="1"/>
  <c r="I109" i="3" s="1"/>
  <c r="AD332" i="1"/>
  <c r="AE332" i="1"/>
  <c r="AG332" i="1"/>
  <c r="S109" i="3" s="1"/>
  <c r="AH332" i="1"/>
  <c r="AI332" i="1"/>
  <c r="AK332" i="1"/>
  <c r="U109" i="3" s="1"/>
  <c r="AL332" i="1"/>
  <c r="AM332" i="1"/>
  <c r="AO332" i="1"/>
  <c r="W109" i="3" s="1"/>
  <c r="Y335" i="1"/>
  <c r="D110" i="3" s="1"/>
  <c r="Z335" i="1"/>
  <c r="E110" i="3" s="1"/>
  <c r="AA335" i="1"/>
  <c r="C110" i="3" s="1"/>
  <c r="AB335" i="1"/>
  <c r="F110" i="3" s="1"/>
  <c r="AC335" i="1"/>
  <c r="I110" i="3" s="1"/>
  <c r="AD335" i="1"/>
  <c r="AE335" i="1"/>
  <c r="AG335" i="1"/>
  <c r="S110" i="3" s="1"/>
  <c r="AH335" i="1"/>
  <c r="AI335" i="1"/>
  <c r="AK335" i="1"/>
  <c r="U110" i="3" s="1"/>
  <c r="AL335" i="1"/>
  <c r="AM335" i="1"/>
  <c r="AO335" i="1"/>
  <c r="W110" i="3" s="1"/>
  <c r="Y338" i="1"/>
  <c r="D111" i="3" s="1"/>
  <c r="Z338" i="1"/>
  <c r="E111" i="3" s="1"/>
  <c r="AA338" i="1"/>
  <c r="C111" i="3" s="1"/>
  <c r="AB338" i="1"/>
  <c r="F111" i="3" s="1"/>
  <c r="AC338" i="1"/>
  <c r="I111" i="3" s="1"/>
  <c r="AD338" i="1"/>
  <c r="AE338" i="1"/>
  <c r="AG338" i="1"/>
  <c r="S111" i="3" s="1"/>
  <c r="AH338" i="1"/>
  <c r="AI338" i="1"/>
  <c r="AK338" i="1"/>
  <c r="U111" i="3" s="1"/>
  <c r="AL338" i="1"/>
  <c r="AM338" i="1"/>
  <c r="AO338" i="1"/>
  <c r="W111" i="3" s="1"/>
  <c r="Y341" i="1"/>
  <c r="D112" i="3" s="1"/>
  <c r="Z341" i="1"/>
  <c r="E112" i="3" s="1"/>
  <c r="AA341" i="1"/>
  <c r="C112" i="3" s="1"/>
  <c r="AB341" i="1"/>
  <c r="F112" i="3" s="1"/>
  <c r="AC341" i="1"/>
  <c r="I112" i="3" s="1"/>
  <c r="AD341" i="1"/>
  <c r="AE341" i="1"/>
  <c r="AG341" i="1"/>
  <c r="S112" i="3" s="1"/>
  <c r="AH341" i="1"/>
  <c r="AI341" i="1"/>
  <c r="AK341" i="1"/>
  <c r="U112" i="3" s="1"/>
  <c r="AL341" i="1"/>
  <c r="AM341" i="1"/>
  <c r="AO341" i="1"/>
  <c r="W112" i="3" s="1"/>
  <c r="Y344" i="1"/>
  <c r="D113" i="3" s="1"/>
  <c r="Z344" i="1"/>
  <c r="E113" i="3" s="1"/>
  <c r="AA344" i="1"/>
  <c r="C113" i="3" s="1"/>
  <c r="AB344" i="1"/>
  <c r="F113" i="3" s="1"/>
  <c r="AC344" i="1"/>
  <c r="I113" i="3" s="1"/>
  <c r="AD344" i="1"/>
  <c r="AE344" i="1"/>
  <c r="AG344" i="1"/>
  <c r="S113" i="3" s="1"/>
  <c r="AH344" i="1"/>
  <c r="AI344" i="1"/>
  <c r="AK344" i="1"/>
  <c r="U113" i="3" s="1"/>
  <c r="AL344" i="1"/>
  <c r="AM344" i="1"/>
  <c r="AO344" i="1"/>
  <c r="W113" i="3" s="1"/>
  <c r="Y347" i="1"/>
  <c r="D114" i="3" s="1"/>
  <c r="Z347" i="1"/>
  <c r="E114" i="3" s="1"/>
  <c r="AA347" i="1"/>
  <c r="C114" i="3" s="1"/>
  <c r="AB347" i="1"/>
  <c r="F114" i="3" s="1"/>
  <c r="AC347" i="1"/>
  <c r="I114" i="3" s="1"/>
  <c r="AD347" i="1"/>
  <c r="AE347" i="1"/>
  <c r="AG347" i="1"/>
  <c r="S114" i="3" s="1"/>
  <c r="AH347" i="1"/>
  <c r="AI347" i="1"/>
  <c r="AK347" i="1"/>
  <c r="U114" i="3" s="1"/>
  <c r="AL347" i="1"/>
  <c r="AM347" i="1"/>
  <c r="AO347" i="1"/>
  <c r="W114" i="3" s="1"/>
  <c r="Y350" i="1"/>
  <c r="D115" i="3" s="1"/>
  <c r="Z350" i="1"/>
  <c r="E115" i="3" s="1"/>
  <c r="AA350" i="1"/>
  <c r="C115" i="3" s="1"/>
  <c r="AB350" i="1"/>
  <c r="F115" i="3" s="1"/>
  <c r="AC350" i="1"/>
  <c r="I115" i="3" s="1"/>
  <c r="AD350" i="1"/>
  <c r="AE350" i="1"/>
  <c r="AG350" i="1"/>
  <c r="S115" i="3" s="1"/>
  <c r="AH350" i="1"/>
  <c r="AI350" i="1"/>
  <c r="AK350" i="1"/>
  <c r="U115" i="3" s="1"/>
  <c r="AL350" i="1"/>
  <c r="AM350" i="1"/>
  <c r="AO350" i="1"/>
  <c r="W115" i="3" s="1"/>
  <c r="Y353" i="1"/>
  <c r="D116" i="3" s="1"/>
  <c r="Z353" i="1"/>
  <c r="E116" i="3" s="1"/>
  <c r="AA353" i="1"/>
  <c r="C116" i="3" s="1"/>
  <c r="AB353" i="1"/>
  <c r="F116" i="3" s="1"/>
  <c r="AC353" i="1"/>
  <c r="I116" i="3" s="1"/>
  <c r="AD353" i="1"/>
  <c r="AE353" i="1"/>
  <c r="AG353" i="1"/>
  <c r="S116" i="3" s="1"/>
  <c r="AH353" i="1"/>
  <c r="AI353" i="1"/>
  <c r="AK353" i="1"/>
  <c r="U116" i="3" s="1"/>
  <c r="AL353" i="1"/>
  <c r="AM353" i="1"/>
  <c r="AO353" i="1"/>
  <c r="W116" i="3" s="1"/>
  <c r="Y356" i="1"/>
  <c r="D117" i="3" s="1"/>
  <c r="Z356" i="1"/>
  <c r="E117" i="3" s="1"/>
  <c r="AA356" i="1"/>
  <c r="C117" i="3" s="1"/>
  <c r="AB356" i="1"/>
  <c r="F117" i="3" s="1"/>
  <c r="AC356" i="1"/>
  <c r="I117" i="3" s="1"/>
  <c r="AD356" i="1"/>
  <c r="AE356" i="1"/>
  <c r="AG356" i="1"/>
  <c r="S117" i="3" s="1"/>
  <c r="AH356" i="1"/>
  <c r="AI356" i="1"/>
  <c r="AK356" i="1"/>
  <c r="U117" i="3" s="1"/>
  <c r="AL356" i="1"/>
  <c r="AM356" i="1"/>
  <c r="AO356" i="1"/>
  <c r="W117" i="3" s="1"/>
  <c r="Y359" i="1"/>
  <c r="D118" i="3" s="1"/>
  <c r="Z359" i="1"/>
  <c r="E118" i="3" s="1"/>
  <c r="AA359" i="1"/>
  <c r="C118" i="3" s="1"/>
  <c r="AB359" i="1"/>
  <c r="F118" i="3" s="1"/>
  <c r="AC359" i="1"/>
  <c r="I118" i="3" s="1"/>
  <c r="AD359" i="1"/>
  <c r="AE359" i="1"/>
  <c r="AF359" i="1" s="1"/>
  <c r="R118" i="3" s="1"/>
  <c r="AG359" i="1"/>
  <c r="S118" i="3" s="1"/>
  <c r="AH359" i="1"/>
  <c r="AI359" i="1"/>
  <c r="AK359" i="1"/>
  <c r="U118" i="3" s="1"/>
  <c r="AL359" i="1"/>
  <c r="AM359" i="1"/>
  <c r="AO359" i="1"/>
  <c r="W118" i="3" s="1"/>
  <c r="Y362" i="1"/>
  <c r="D119" i="3" s="1"/>
  <c r="Z362" i="1"/>
  <c r="E119" i="3" s="1"/>
  <c r="AA362" i="1"/>
  <c r="C119" i="3" s="1"/>
  <c r="AB362" i="1"/>
  <c r="F119" i="3" s="1"/>
  <c r="AC362" i="1"/>
  <c r="I119" i="3" s="1"/>
  <c r="AD362" i="1"/>
  <c r="AE362" i="1"/>
  <c r="AG362" i="1"/>
  <c r="S119" i="3" s="1"/>
  <c r="AH362" i="1"/>
  <c r="AI362" i="1"/>
  <c r="AK362" i="1"/>
  <c r="U119" i="3" s="1"/>
  <c r="AL362" i="1"/>
  <c r="AM362" i="1"/>
  <c r="AO362" i="1"/>
  <c r="W119" i="3" s="1"/>
  <c r="Y365" i="1"/>
  <c r="D120" i="3" s="1"/>
  <c r="Z365" i="1"/>
  <c r="E120" i="3" s="1"/>
  <c r="AA365" i="1"/>
  <c r="C120" i="3" s="1"/>
  <c r="AB365" i="1"/>
  <c r="F120" i="3" s="1"/>
  <c r="AC365" i="1"/>
  <c r="I120" i="3" s="1"/>
  <c r="AD365" i="1"/>
  <c r="AE365" i="1"/>
  <c r="AG365" i="1"/>
  <c r="S120" i="3" s="1"/>
  <c r="AH365" i="1"/>
  <c r="AI365" i="1"/>
  <c r="AK365" i="1"/>
  <c r="U120" i="3" s="1"/>
  <c r="AL365" i="1"/>
  <c r="AM365" i="1"/>
  <c r="AO365" i="1"/>
  <c r="W120" i="3" s="1"/>
  <c r="Y368" i="1"/>
  <c r="D121" i="3" s="1"/>
  <c r="Z368" i="1"/>
  <c r="E121" i="3" s="1"/>
  <c r="AA368" i="1"/>
  <c r="C121" i="3" s="1"/>
  <c r="AB368" i="1"/>
  <c r="F121" i="3" s="1"/>
  <c r="AC368" i="1"/>
  <c r="I121" i="3" s="1"/>
  <c r="AD368" i="1"/>
  <c r="AE368" i="1"/>
  <c r="AG368" i="1"/>
  <c r="S121" i="3" s="1"/>
  <c r="AH368" i="1"/>
  <c r="AI368" i="1"/>
  <c r="AK368" i="1"/>
  <c r="U121" i="3" s="1"/>
  <c r="AL368" i="1"/>
  <c r="AM368" i="1"/>
  <c r="AO368" i="1"/>
  <c r="W121" i="3" s="1"/>
  <c r="Y371" i="1"/>
  <c r="D122" i="3" s="1"/>
  <c r="Z371" i="1"/>
  <c r="E122" i="3" s="1"/>
  <c r="AA371" i="1"/>
  <c r="C122" i="3" s="1"/>
  <c r="AB371" i="1"/>
  <c r="F122" i="3" s="1"/>
  <c r="AC371" i="1"/>
  <c r="I122" i="3" s="1"/>
  <c r="AD371" i="1"/>
  <c r="AE371" i="1"/>
  <c r="AG371" i="1"/>
  <c r="S122" i="3" s="1"/>
  <c r="AH371" i="1"/>
  <c r="AI371" i="1"/>
  <c r="AK371" i="1"/>
  <c r="U122" i="3" s="1"/>
  <c r="AL371" i="1"/>
  <c r="AM371" i="1"/>
  <c r="AO371" i="1"/>
  <c r="W122" i="3" s="1"/>
  <c r="Y374" i="1"/>
  <c r="D123" i="3" s="1"/>
  <c r="Z374" i="1"/>
  <c r="E123" i="3" s="1"/>
  <c r="AA374" i="1"/>
  <c r="C123" i="3" s="1"/>
  <c r="AB374" i="1"/>
  <c r="F123" i="3" s="1"/>
  <c r="AC374" i="1"/>
  <c r="I123" i="3" s="1"/>
  <c r="AD374" i="1"/>
  <c r="AE374" i="1"/>
  <c r="AG374" i="1"/>
  <c r="S123" i="3" s="1"/>
  <c r="AH374" i="1"/>
  <c r="AI374" i="1"/>
  <c r="AK374" i="1"/>
  <c r="U123" i="3" s="1"/>
  <c r="AL374" i="1"/>
  <c r="AM374" i="1"/>
  <c r="AO374" i="1"/>
  <c r="W123" i="3" s="1"/>
  <c r="Y377" i="1"/>
  <c r="D124" i="3" s="1"/>
  <c r="Z377" i="1"/>
  <c r="E124" i="3" s="1"/>
  <c r="AA377" i="1"/>
  <c r="C124" i="3" s="1"/>
  <c r="AB377" i="1"/>
  <c r="F124" i="3" s="1"/>
  <c r="AC377" i="1"/>
  <c r="I124" i="3" s="1"/>
  <c r="AD377" i="1"/>
  <c r="AE377" i="1"/>
  <c r="AG377" i="1"/>
  <c r="S124" i="3" s="1"/>
  <c r="AH377" i="1"/>
  <c r="AI377" i="1"/>
  <c r="AK377" i="1"/>
  <c r="U124" i="3" s="1"/>
  <c r="AL377" i="1"/>
  <c r="AM377" i="1"/>
  <c r="AO377" i="1"/>
  <c r="W124" i="3" s="1"/>
  <c r="Y380" i="1"/>
  <c r="D125" i="3" s="1"/>
  <c r="Z380" i="1"/>
  <c r="E125" i="3" s="1"/>
  <c r="AA380" i="1"/>
  <c r="C125" i="3" s="1"/>
  <c r="AB380" i="1"/>
  <c r="F125" i="3" s="1"/>
  <c r="AC380" i="1"/>
  <c r="I125" i="3" s="1"/>
  <c r="AD380" i="1"/>
  <c r="AE380" i="1"/>
  <c r="AG380" i="1"/>
  <c r="S125" i="3" s="1"/>
  <c r="AH380" i="1"/>
  <c r="AI380" i="1"/>
  <c r="AK380" i="1"/>
  <c r="U125" i="3" s="1"/>
  <c r="AL380" i="1"/>
  <c r="AM380" i="1"/>
  <c r="AO380" i="1"/>
  <c r="W125" i="3" s="1"/>
  <c r="Y383" i="1"/>
  <c r="D126" i="3" s="1"/>
  <c r="Z383" i="1"/>
  <c r="E126" i="3" s="1"/>
  <c r="AA383" i="1"/>
  <c r="C126" i="3" s="1"/>
  <c r="AB383" i="1"/>
  <c r="F126" i="3" s="1"/>
  <c r="AC383" i="1"/>
  <c r="I126" i="3" s="1"/>
  <c r="AD383" i="1"/>
  <c r="AE383" i="1"/>
  <c r="AG383" i="1"/>
  <c r="S126" i="3" s="1"/>
  <c r="AH383" i="1"/>
  <c r="AI383" i="1"/>
  <c r="AK383" i="1"/>
  <c r="U126" i="3" s="1"/>
  <c r="AL383" i="1"/>
  <c r="AM383" i="1"/>
  <c r="AO383" i="1"/>
  <c r="W126" i="3" s="1"/>
  <c r="Y386" i="1"/>
  <c r="D127" i="3" s="1"/>
  <c r="Z386" i="1"/>
  <c r="E127" i="3" s="1"/>
  <c r="AA386" i="1"/>
  <c r="C127" i="3" s="1"/>
  <c r="AB386" i="1"/>
  <c r="F127" i="3" s="1"/>
  <c r="AC386" i="1"/>
  <c r="I127" i="3" s="1"/>
  <c r="AD386" i="1"/>
  <c r="AE386" i="1"/>
  <c r="AG386" i="1"/>
  <c r="S127" i="3" s="1"/>
  <c r="AH386" i="1"/>
  <c r="AI386" i="1"/>
  <c r="AK386" i="1"/>
  <c r="U127" i="3" s="1"/>
  <c r="AL386" i="1"/>
  <c r="AM386" i="1"/>
  <c r="AO386" i="1"/>
  <c r="W127" i="3" s="1"/>
  <c r="Y389" i="1"/>
  <c r="D128" i="3" s="1"/>
  <c r="Z389" i="1"/>
  <c r="E128" i="3" s="1"/>
  <c r="AA389" i="1"/>
  <c r="C128" i="3" s="1"/>
  <c r="AB389" i="1"/>
  <c r="F128" i="3" s="1"/>
  <c r="AC389" i="1"/>
  <c r="I128" i="3" s="1"/>
  <c r="AD389" i="1"/>
  <c r="AE389" i="1"/>
  <c r="AG389" i="1"/>
  <c r="S128" i="3" s="1"/>
  <c r="AH389" i="1"/>
  <c r="AI389" i="1"/>
  <c r="AK389" i="1"/>
  <c r="U128" i="3" s="1"/>
  <c r="AL389" i="1"/>
  <c r="AM389" i="1"/>
  <c r="AO389" i="1"/>
  <c r="W128" i="3" s="1"/>
  <c r="Y392" i="1"/>
  <c r="D129" i="3" s="1"/>
  <c r="Z392" i="1"/>
  <c r="E129" i="3" s="1"/>
  <c r="AA392" i="1"/>
  <c r="C129" i="3" s="1"/>
  <c r="AB392" i="1"/>
  <c r="F129" i="3" s="1"/>
  <c r="AC392" i="1"/>
  <c r="I129" i="3" s="1"/>
  <c r="AD392" i="1"/>
  <c r="AE392" i="1"/>
  <c r="AG392" i="1"/>
  <c r="S129" i="3" s="1"/>
  <c r="AH392" i="1"/>
  <c r="AI392" i="1"/>
  <c r="AK392" i="1"/>
  <c r="U129" i="3" s="1"/>
  <c r="AL392" i="1"/>
  <c r="AM392" i="1"/>
  <c r="AO392" i="1"/>
  <c r="W129" i="3" s="1"/>
  <c r="Y395" i="1"/>
  <c r="D130" i="3" s="1"/>
  <c r="Z395" i="1"/>
  <c r="E130" i="3" s="1"/>
  <c r="AA395" i="1"/>
  <c r="C130" i="3" s="1"/>
  <c r="AB395" i="1"/>
  <c r="F130" i="3" s="1"/>
  <c r="AC395" i="1"/>
  <c r="I130" i="3" s="1"/>
  <c r="AD395" i="1"/>
  <c r="AE395" i="1"/>
  <c r="AG395" i="1"/>
  <c r="S130" i="3" s="1"/>
  <c r="AH395" i="1"/>
  <c r="AI395" i="1"/>
  <c r="AK395" i="1"/>
  <c r="U130" i="3" s="1"/>
  <c r="AL395" i="1"/>
  <c r="AM395" i="1"/>
  <c r="AO395" i="1"/>
  <c r="W130" i="3" s="1"/>
  <c r="Y398" i="1"/>
  <c r="D131" i="3" s="1"/>
  <c r="Z398" i="1"/>
  <c r="E131" i="3" s="1"/>
  <c r="AA398" i="1"/>
  <c r="C131" i="3" s="1"/>
  <c r="AB398" i="1"/>
  <c r="F131" i="3" s="1"/>
  <c r="AC398" i="1"/>
  <c r="I131" i="3" s="1"/>
  <c r="AD398" i="1"/>
  <c r="AE398" i="1"/>
  <c r="AG398" i="1"/>
  <c r="S131" i="3" s="1"/>
  <c r="AH398" i="1"/>
  <c r="AI398" i="1"/>
  <c r="AK398" i="1"/>
  <c r="U131" i="3" s="1"/>
  <c r="AL398" i="1"/>
  <c r="AM398" i="1"/>
  <c r="AO398" i="1"/>
  <c r="W131" i="3" s="1"/>
  <c r="Y401" i="1"/>
  <c r="D132" i="3" s="1"/>
  <c r="Z401" i="1"/>
  <c r="E132" i="3" s="1"/>
  <c r="AA401" i="1"/>
  <c r="C132" i="3" s="1"/>
  <c r="AB401" i="1"/>
  <c r="F132" i="3" s="1"/>
  <c r="AC401" i="1"/>
  <c r="I132" i="3" s="1"/>
  <c r="AD401" i="1"/>
  <c r="AE401" i="1"/>
  <c r="AG401" i="1"/>
  <c r="S132" i="3" s="1"/>
  <c r="AH401" i="1"/>
  <c r="AI401" i="1"/>
  <c r="AK401" i="1"/>
  <c r="U132" i="3" s="1"/>
  <c r="AL401" i="1"/>
  <c r="AM401" i="1"/>
  <c r="AO401" i="1"/>
  <c r="W132" i="3" s="1"/>
  <c r="Y404" i="1"/>
  <c r="D133" i="3" s="1"/>
  <c r="Z404" i="1"/>
  <c r="E133" i="3" s="1"/>
  <c r="AA404" i="1"/>
  <c r="C133" i="3" s="1"/>
  <c r="AB404" i="1"/>
  <c r="F133" i="3" s="1"/>
  <c r="AC404" i="1"/>
  <c r="I133" i="3" s="1"/>
  <c r="AD404" i="1"/>
  <c r="AE404" i="1"/>
  <c r="AG404" i="1"/>
  <c r="S133" i="3" s="1"/>
  <c r="AH404" i="1"/>
  <c r="AI404" i="1"/>
  <c r="AK404" i="1"/>
  <c r="U133" i="3" s="1"/>
  <c r="AL404" i="1"/>
  <c r="AM404" i="1"/>
  <c r="AO404" i="1"/>
  <c r="W133" i="3" s="1"/>
  <c r="Y407" i="1"/>
  <c r="D134" i="3" s="1"/>
  <c r="Z407" i="1"/>
  <c r="E134" i="3" s="1"/>
  <c r="AA407" i="1"/>
  <c r="C134" i="3" s="1"/>
  <c r="AB407" i="1"/>
  <c r="F134" i="3" s="1"/>
  <c r="AC407" i="1"/>
  <c r="I134" i="3" s="1"/>
  <c r="AD407" i="1"/>
  <c r="AE407" i="1"/>
  <c r="AG407" i="1"/>
  <c r="S134" i="3" s="1"/>
  <c r="AH407" i="1"/>
  <c r="AI407" i="1"/>
  <c r="AK407" i="1"/>
  <c r="U134" i="3" s="1"/>
  <c r="AL407" i="1"/>
  <c r="AM407" i="1"/>
  <c r="AO407" i="1"/>
  <c r="W134" i="3" s="1"/>
  <c r="Y410" i="1"/>
  <c r="D135" i="3" s="1"/>
  <c r="Z410" i="1"/>
  <c r="E135" i="3" s="1"/>
  <c r="AA410" i="1"/>
  <c r="C135" i="3" s="1"/>
  <c r="AB410" i="1"/>
  <c r="F135" i="3" s="1"/>
  <c r="AC410" i="1"/>
  <c r="I135" i="3" s="1"/>
  <c r="AD410" i="1"/>
  <c r="AE410" i="1"/>
  <c r="AG410" i="1"/>
  <c r="S135" i="3" s="1"/>
  <c r="AH410" i="1"/>
  <c r="AI410" i="1"/>
  <c r="AK410" i="1"/>
  <c r="U135" i="3" s="1"/>
  <c r="AL410" i="1"/>
  <c r="AM410" i="1"/>
  <c r="AO410" i="1"/>
  <c r="W135" i="3" s="1"/>
  <c r="Y413" i="1"/>
  <c r="D136" i="3" s="1"/>
  <c r="Z413" i="1"/>
  <c r="E136" i="3" s="1"/>
  <c r="AA413" i="1"/>
  <c r="C136" i="3" s="1"/>
  <c r="AB413" i="1"/>
  <c r="F136" i="3" s="1"/>
  <c r="AC413" i="1"/>
  <c r="I136" i="3" s="1"/>
  <c r="AD413" i="1"/>
  <c r="AE413" i="1"/>
  <c r="AG413" i="1"/>
  <c r="S136" i="3" s="1"/>
  <c r="AH413" i="1"/>
  <c r="AI413" i="1"/>
  <c r="AK413" i="1"/>
  <c r="U136" i="3" s="1"/>
  <c r="AL413" i="1"/>
  <c r="AM413" i="1"/>
  <c r="AO413" i="1"/>
  <c r="W136" i="3" s="1"/>
  <c r="Y416" i="1"/>
  <c r="D137" i="3" s="1"/>
  <c r="Z416" i="1"/>
  <c r="E137" i="3" s="1"/>
  <c r="AA416" i="1"/>
  <c r="C137" i="3" s="1"/>
  <c r="AB416" i="1"/>
  <c r="F137" i="3" s="1"/>
  <c r="AC416" i="1"/>
  <c r="I137" i="3" s="1"/>
  <c r="AD416" i="1"/>
  <c r="AE416" i="1"/>
  <c r="AG416" i="1"/>
  <c r="S137" i="3" s="1"/>
  <c r="AH416" i="1"/>
  <c r="AI416" i="1"/>
  <c r="AK416" i="1"/>
  <c r="U137" i="3" s="1"/>
  <c r="AL416" i="1"/>
  <c r="AM416" i="1"/>
  <c r="AO416" i="1"/>
  <c r="W137" i="3" s="1"/>
  <c r="Y419" i="1"/>
  <c r="D138" i="3" s="1"/>
  <c r="Z419" i="1"/>
  <c r="E138" i="3" s="1"/>
  <c r="AA419" i="1"/>
  <c r="C138" i="3" s="1"/>
  <c r="AB419" i="1"/>
  <c r="F138" i="3" s="1"/>
  <c r="AC419" i="1"/>
  <c r="I138" i="3" s="1"/>
  <c r="AD419" i="1"/>
  <c r="AE419" i="1"/>
  <c r="AG419" i="1"/>
  <c r="S138" i="3" s="1"/>
  <c r="AH419" i="1"/>
  <c r="AI419" i="1"/>
  <c r="AK419" i="1"/>
  <c r="U138" i="3" s="1"/>
  <c r="AL419" i="1"/>
  <c r="AM419" i="1"/>
  <c r="AO419" i="1"/>
  <c r="W138" i="3" s="1"/>
  <c r="Y422" i="1"/>
  <c r="D139" i="3" s="1"/>
  <c r="Z422" i="1"/>
  <c r="E139" i="3" s="1"/>
  <c r="AA422" i="1"/>
  <c r="C139" i="3" s="1"/>
  <c r="AB422" i="1"/>
  <c r="F139" i="3" s="1"/>
  <c r="AC422" i="1"/>
  <c r="I139" i="3" s="1"/>
  <c r="AD422" i="1"/>
  <c r="AE422" i="1"/>
  <c r="AG422" i="1"/>
  <c r="S139" i="3" s="1"/>
  <c r="AH422" i="1"/>
  <c r="AI422" i="1"/>
  <c r="AK422" i="1"/>
  <c r="U139" i="3" s="1"/>
  <c r="AL422" i="1"/>
  <c r="AM422" i="1"/>
  <c r="AO422" i="1"/>
  <c r="W139" i="3" s="1"/>
  <c r="Y425" i="1"/>
  <c r="D140" i="3" s="1"/>
  <c r="Z425" i="1"/>
  <c r="E140" i="3" s="1"/>
  <c r="AA425" i="1"/>
  <c r="C140" i="3" s="1"/>
  <c r="AB425" i="1"/>
  <c r="F140" i="3" s="1"/>
  <c r="AC425" i="1"/>
  <c r="I140" i="3" s="1"/>
  <c r="AD425" i="1"/>
  <c r="AE425" i="1"/>
  <c r="AG425" i="1"/>
  <c r="S140" i="3" s="1"/>
  <c r="AH425" i="1"/>
  <c r="AI425" i="1"/>
  <c r="AK425" i="1"/>
  <c r="U140" i="3" s="1"/>
  <c r="AL425" i="1"/>
  <c r="AM425" i="1"/>
  <c r="AO425" i="1"/>
  <c r="W140" i="3" s="1"/>
  <c r="Y428" i="1"/>
  <c r="D141" i="3" s="1"/>
  <c r="Z428" i="1"/>
  <c r="E141" i="3" s="1"/>
  <c r="AA428" i="1"/>
  <c r="C141" i="3" s="1"/>
  <c r="AB428" i="1"/>
  <c r="F141" i="3" s="1"/>
  <c r="AC428" i="1"/>
  <c r="I141" i="3" s="1"/>
  <c r="AD428" i="1"/>
  <c r="AE428" i="1"/>
  <c r="AG428" i="1"/>
  <c r="S141" i="3" s="1"/>
  <c r="AH428" i="1"/>
  <c r="AI428" i="1"/>
  <c r="AK428" i="1"/>
  <c r="U141" i="3" s="1"/>
  <c r="AL428" i="1"/>
  <c r="AM428" i="1"/>
  <c r="AO428" i="1"/>
  <c r="W141" i="3" s="1"/>
  <c r="Y431" i="1"/>
  <c r="D142" i="3" s="1"/>
  <c r="Z431" i="1"/>
  <c r="E142" i="3" s="1"/>
  <c r="AA431" i="1"/>
  <c r="C142" i="3" s="1"/>
  <c r="AB431" i="1"/>
  <c r="F142" i="3" s="1"/>
  <c r="AC431" i="1"/>
  <c r="I142" i="3" s="1"/>
  <c r="AD431" i="1"/>
  <c r="AE431" i="1"/>
  <c r="AG431" i="1"/>
  <c r="S142" i="3" s="1"/>
  <c r="AH431" i="1"/>
  <c r="AI431" i="1"/>
  <c r="AK431" i="1"/>
  <c r="U142" i="3" s="1"/>
  <c r="AL431" i="1"/>
  <c r="AM431" i="1"/>
  <c r="AO431" i="1"/>
  <c r="W142" i="3" s="1"/>
  <c r="Y434" i="1"/>
  <c r="D143" i="3" s="1"/>
  <c r="Z434" i="1"/>
  <c r="E143" i="3" s="1"/>
  <c r="AA434" i="1"/>
  <c r="C143" i="3" s="1"/>
  <c r="AB434" i="1"/>
  <c r="F143" i="3" s="1"/>
  <c r="AC434" i="1"/>
  <c r="I143" i="3" s="1"/>
  <c r="AD434" i="1"/>
  <c r="AE434" i="1"/>
  <c r="AG434" i="1"/>
  <c r="S143" i="3" s="1"/>
  <c r="AH434" i="1"/>
  <c r="AI434" i="1"/>
  <c r="AK434" i="1"/>
  <c r="U143" i="3" s="1"/>
  <c r="AL434" i="1"/>
  <c r="AM434" i="1"/>
  <c r="AO434" i="1"/>
  <c r="W143" i="3" s="1"/>
  <c r="Y437" i="1"/>
  <c r="D144" i="3" s="1"/>
  <c r="Z437" i="1"/>
  <c r="E144" i="3" s="1"/>
  <c r="AA437" i="1"/>
  <c r="C144" i="3" s="1"/>
  <c r="AB437" i="1"/>
  <c r="F144" i="3" s="1"/>
  <c r="AC437" i="1"/>
  <c r="I144" i="3" s="1"/>
  <c r="AD437" i="1"/>
  <c r="AE437" i="1"/>
  <c r="AG437" i="1"/>
  <c r="S144" i="3" s="1"/>
  <c r="AH437" i="1"/>
  <c r="AI437" i="1"/>
  <c r="AK437" i="1"/>
  <c r="U144" i="3" s="1"/>
  <c r="AL437" i="1"/>
  <c r="AM437" i="1"/>
  <c r="AO437" i="1"/>
  <c r="W144" i="3" s="1"/>
  <c r="Y440" i="1"/>
  <c r="D145" i="3" s="1"/>
  <c r="Z440" i="1"/>
  <c r="E145" i="3" s="1"/>
  <c r="AA440" i="1"/>
  <c r="C145" i="3" s="1"/>
  <c r="AB440" i="1"/>
  <c r="F145" i="3" s="1"/>
  <c r="AC440" i="1"/>
  <c r="I145" i="3" s="1"/>
  <c r="AD440" i="1"/>
  <c r="AE440" i="1"/>
  <c r="AG440" i="1"/>
  <c r="S145" i="3" s="1"/>
  <c r="AH440" i="1"/>
  <c r="AI440" i="1"/>
  <c r="AK440" i="1"/>
  <c r="U145" i="3" s="1"/>
  <c r="AL440" i="1"/>
  <c r="AM440" i="1"/>
  <c r="AO440" i="1"/>
  <c r="W145" i="3" s="1"/>
  <c r="Y443" i="1"/>
  <c r="D146" i="3" s="1"/>
  <c r="Z443" i="1"/>
  <c r="E146" i="3" s="1"/>
  <c r="AA443" i="1"/>
  <c r="C146" i="3" s="1"/>
  <c r="AB443" i="1"/>
  <c r="F146" i="3" s="1"/>
  <c r="AC443" i="1"/>
  <c r="I146" i="3" s="1"/>
  <c r="AD443" i="1"/>
  <c r="AE443" i="1"/>
  <c r="AG443" i="1"/>
  <c r="S146" i="3" s="1"/>
  <c r="AH443" i="1"/>
  <c r="AI443" i="1"/>
  <c r="AK443" i="1"/>
  <c r="U146" i="3" s="1"/>
  <c r="AL443" i="1"/>
  <c r="AM443" i="1"/>
  <c r="AO443" i="1"/>
  <c r="W146" i="3" s="1"/>
  <c r="Y446" i="1"/>
  <c r="D147" i="3" s="1"/>
  <c r="Z446" i="1"/>
  <c r="E147" i="3" s="1"/>
  <c r="AA446" i="1"/>
  <c r="C147" i="3" s="1"/>
  <c r="AB446" i="1"/>
  <c r="F147" i="3" s="1"/>
  <c r="AC446" i="1"/>
  <c r="I147" i="3" s="1"/>
  <c r="AD446" i="1"/>
  <c r="AE446" i="1"/>
  <c r="AG446" i="1"/>
  <c r="S147" i="3" s="1"/>
  <c r="AH446" i="1"/>
  <c r="AI446" i="1"/>
  <c r="AK446" i="1"/>
  <c r="U147" i="3" s="1"/>
  <c r="AL446" i="1"/>
  <c r="AM446" i="1"/>
  <c r="AO446" i="1"/>
  <c r="W147" i="3" s="1"/>
  <c r="Y449" i="1"/>
  <c r="D148" i="3" s="1"/>
  <c r="Z449" i="1"/>
  <c r="E148" i="3" s="1"/>
  <c r="AA449" i="1"/>
  <c r="C148" i="3" s="1"/>
  <c r="AB449" i="1"/>
  <c r="F148" i="3" s="1"/>
  <c r="AC449" i="1"/>
  <c r="I148" i="3" s="1"/>
  <c r="AD449" i="1"/>
  <c r="AE449" i="1"/>
  <c r="AG449" i="1"/>
  <c r="S148" i="3" s="1"/>
  <c r="AH449" i="1"/>
  <c r="AI449" i="1"/>
  <c r="AK449" i="1"/>
  <c r="U148" i="3" s="1"/>
  <c r="AL449" i="1"/>
  <c r="AM449" i="1"/>
  <c r="AO449" i="1"/>
  <c r="W148" i="3" s="1"/>
  <c r="Y452" i="1"/>
  <c r="D149" i="3" s="1"/>
  <c r="Z452" i="1"/>
  <c r="E149" i="3" s="1"/>
  <c r="AA452" i="1"/>
  <c r="C149" i="3" s="1"/>
  <c r="AB452" i="1"/>
  <c r="F149" i="3" s="1"/>
  <c r="AC452" i="1"/>
  <c r="I149" i="3" s="1"/>
  <c r="AD452" i="1"/>
  <c r="AE452" i="1"/>
  <c r="AG452" i="1"/>
  <c r="S149" i="3" s="1"/>
  <c r="AH452" i="1"/>
  <c r="AI452" i="1"/>
  <c r="AK452" i="1"/>
  <c r="U149" i="3" s="1"/>
  <c r="AL452" i="1"/>
  <c r="AM452" i="1"/>
  <c r="AO452" i="1"/>
  <c r="W149" i="3" s="1"/>
  <c r="Y455" i="1"/>
  <c r="D150" i="3" s="1"/>
  <c r="Z455" i="1"/>
  <c r="E150" i="3" s="1"/>
  <c r="AA455" i="1"/>
  <c r="C150" i="3" s="1"/>
  <c r="AB455" i="1"/>
  <c r="F150" i="3" s="1"/>
  <c r="AC455" i="1"/>
  <c r="I150" i="3" s="1"/>
  <c r="AD455" i="1"/>
  <c r="AE455" i="1"/>
  <c r="AG455" i="1"/>
  <c r="S150" i="3" s="1"/>
  <c r="AH455" i="1"/>
  <c r="AI455" i="1"/>
  <c r="AK455" i="1"/>
  <c r="U150" i="3" s="1"/>
  <c r="AL455" i="1"/>
  <c r="AM455" i="1"/>
  <c r="AO455" i="1"/>
  <c r="W150" i="3" s="1"/>
  <c r="Y458" i="1"/>
  <c r="D151" i="3" s="1"/>
  <c r="Z458" i="1"/>
  <c r="E151" i="3" s="1"/>
  <c r="AA458" i="1"/>
  <c r="C151" i="3" s="1"/>
  <c r="AB458" i="1"/>
  <c r="F151" i="3" s="1"/>
  <c r="AC458" i="1"/>
  <c r="I151" i="3" s="1"/>
  <c r="AD458" i="1"/>
  <c r="AE458" i="1"/>
  <c r="AG458" i="1"/>
  <c r="S151" i="3" s="1"/>
  <c r="AH458" i="1"/>
  <c r="AI458" i="1"/>
  <c r="AK458" i="1"/>
  <c r="U151" i="3" s="1"/>
  <c r="AL458" i="1"/>
  <c r="AM458" i="1"/>
  <c r="AO458" i="1"/>
  <c r="W151" i="3" s="1"/>
  <c r="Y461" i="1"/>
  <c r="D152" i="3" s="1"/>
  <c r="Z461" i="1"/>
  <c r="E152" i="3" s="1"/>
  <c r="AA461" i="1"/>
  <c r="C152" i="3" s="1"/>
  <c r="AB461" i="1"/>
  <c r="F152" i="3" s="1"/>
  <c r="AC461" i="1"/>
  <c r="I152" i="3" s="1"/>
  <c r="AD461" i="1"/>
  <c r="AE461" i="1"/>
  <c r="AG461" i="1"/>
  <c r="S152" i="3" s="1"/>
  <c r="AH461" i="1"/>
  <c r="AI461" i="1"/>
  <c r="AK461" i="1"/>
  <c r="U152" i="3" s="1"/>
  <c r="AL461" i="1"/>
  <c r="AM461" i="1"/>
  <c r="AO461" i="1"/>
  <c r="W152" i="3" s="1"/>
  <c r="Y464" i="1"/>
  <c r="D153" i="3" s="1"/>
  <c r="Z464" i="1"/>
  <c r="E153" i="3" s="1"/>
  <c r="AA464" i="1"/>
  <c r="C153" i="3" s="1"/>
  <c r="AB464" i="1"/>
  <c r="F153" i="3" s="1"/>
  <c r="AC464" i="1"/>
  <c r="I153" i="3" s="1"/>
  <c r="AD464" i="1"/>
  <c r="AE464" i="1"/>
  <c r="AG464" i="1"/>
  <c r="S153" i="3" s="1"/>
  <c r="AH464" i="1"/>
  <c r="AI464" i="1"/>
  <c r="AK464" i="1"/>
  <c r="U153" i="3" s="1"/>
  <c r="AL464" i="1"/>
  <c r="AM464" i="1"/>
  <c r="AO464" i="1"/>
  <c r="W153" i="3" s="1"/>
  <c r="Y467" i="1"/>
  <c r="D154" i="3" s="1"/>
  <c r="Z467" i="1"/>
  <c r="E154" i="3" s="1"/>
  <c r="AA467" i="1"/>
  <c r="C154" i="3" s="1"/>
  <c r="AB467" i="1"/>
  <c r="F154" i="3" s="1"/>
  <c r="AC467" i="1"/>
  <c r="I154" i="3" s="1"/>
  <c r="AD467" i="1"/>
  <c r="AE467" i="1"/>
  <c r="AG467" i="1"/>
  <c r="S154" i="3" s="1"/>
  <c r="AH467" i="1"/>
  <c r="AI467" i="1"/>
  <c r="AK467" i="1"/>
  <c r="U154" i="3" s="1"/>
  <c r="AL467" i="1"/>
  <c r="AM467" i="1"/>
  <c r="AO467" i="1"/>
  <c r="W154" i="3" s="1"/>
  <c r="Y470" i="1"/>
  <c r="D155" i="3" s="1"/>
  <c r="Z470" i="1"/>
  <c r="E155" i="3" s="1"/>
  <c r="AA470" i="1"/>
  <c r="C155" i="3" s="1"/>
  <c r="AB470" i="1"/>
  <c r="F155" i="3" s="1"/>
  <c r="AC470" i="1"/>
  <c r="I155" i="3" s="1"/>
  <c r="AD470" i="1"/>
  <c r="AE470" i="1"/>
  <c r="AG470" i="1"/>
  <c r="S155" i="3" s="1"/>
  <c r="AH470" i="1"/>
  <c r="AI470" i="1"/>
  <c r="AK470" i="1"/>
  <c r="U155" i="3" s="1"/>
  <c r="AL470" i="1"/>
  <c r="AM470" i="1"/>
  <c r="AO470" i="1"/>
  <c r="W155" i="3" s="1"/>
  <c r="Y473" i="1"/>
  <c r="D156" i="3" s="1"/>
  <c r="Z473" i="1"/>
  <c r="E156" i="3" s="1"/>
  <c r="AA473" i="1"/>
  <c r="C156" i="3" s="1"/>
  <c r="AB473" i="1"/>
  <c r="F156" i="3" s="1"/>
  <c r="AC473" i="1"/>
  <c r="I156" i="3" s="1"/>
  <c r="AD473" i="1"/>
  <c r="AE473" i="1"/>
  <c r="AG473" i="1"/>
  <c r="S156" i="3" s="1"/>
  <c r="AH473" i="1"/>
  <c r="AI473" i="1"/>
  <c r="AK473" i="1"/>
  <c r="U156" i="3" s="1"/>
  <c r="AL473" i="1"/>
  <c r="AM473" i="1"/>
  <c r="AO473" i="1"/>
  <c r="W156" i="3" s="1"/>
  <c r="Y476" i="1"/>
  <c r="D157" i="3" s="1"/>
  <c r="Z476" i="1"/>
  <c r="E157" i="3" s="1"/>
  <c r="AA476" i="1"/>
  <c r="C157" i="3" s="1"/>
  <c r="AB476" i="1"/>
  <c r="F157" i="3" s="1"/>
  <c r="AC476" i="1"/>
  <c r="I157" i="3" s="1"/>
  <c r="AD476" i="1"/>
  <c r="AE476" i="1"/>
  <c r="AG476" i="1"/>
  <c r="S157" i="3" s="1"/>
  <c r="AH476" i="1"/>
  <c r="AI476" i="1"/>
  <c r="AK476" i="1"/>
  <c r="U157" i="3" s="1"/>
  <c r="AL476" i="1"/>
  <c r="AM476" i="1"/>
  <c r="AO476" i="1"/>
  <c r="W157" i="3" s="1"/>
  <c r="Y479" i="1"/>
  <c r="D158" i="3" s="1"/>
  <c r="Z479" i="1"/>
  <c r="E158" i="3" s="1"/>
  <c r="AA479" i="1"/>
  <c r="C158" i="3" s="1"/>
  <c r="AB479" i="1"/>
  <c r="F158" i="3" s="1"/>
  <c r="AC479" i="1"/>
  <c r="I158" i="3" s="1"/>
  <c r="AD479" i="1"/>
  <c r="AE479" i="1"/>
  <c r="AG479" i="1"/>
  <c r="S158" i="3" s="1"/>
  <c r="AH479" i="1"/>
  <c r="AI479" i="1"/>
  <c r="AK479" i="1"/>
  <c r="U158" i="3" s="1"/>
  <c r="AL479" i="1"/>
  <c r="AM479" i="1"/>
  <c r="AO479" i="1"/>
  <c r="W158" i="3" s="1"/>
  <c r="Y482" i="1"/>
  <c r="D159" i="3" s="1"/>
  <c r="Z482" i="1"/>
  <c r="E159" i="3" s="1"/>
  <c r="AA482" i="1"/>
  <c r="C159" i="3" s="1"/>
  <c r="AB482" i="1"/>
  <c r="F159" i="3" s="1"/>
  <c r="AC482" i="1"/>
  <c r="I159" i="3" s="1"/>
  <c r="AD482" i="1"/>
  <c r="AE482" i="1"/>
  <c r="AG482" i="1"/>
  <c r="S159" i="3" s="1"/>
  <c r="AH482" i="1"/>
  <c r="AI482" i="1"/>
  <c r="AK482" i="1"/>
  <c r="U159" i="3" s="1"/>
  <c r="AL482" i="1"/>
  <c r="AM482" i="1"/>
  <c r="AO482" i="1"/>
  <c r="W159" i="3" s="1"/>
  <c r="Y485" i="1"/>
  <c r="D160" i="3" s="1"/>
  <c r="Z485" i="1"/>
  <c r="E160" i="3" s="1"/>
  <c r="AA485" i="1"/>
  <c r="C160" i="3" s="1"/>
  <c r="AB485" i="1"/>
  <c r="F160" i="3" s="1"/>
  <c r="AC485" i="1"/>
  <c r="I160" i="3" s="1"/>
  <c r="AD485" i="1"/>
  <c r="AE485" i="1"/>
  <c r="AG485" i="1"/>
  <c r="S160" i="3" s="1"/>
  <c r="AH485" i="1"/>
  <c r="AI485" i="1"/>
  <c r="AK485" i="1"/>
  <c r="U160" i="3" s="1"/>
  <c r="AL485" i="1"/>
  <c r="AM485" i="1"/>
  <c r="AO485" i="1"/>
  <c r="W160" i="3" s="1"/>
  <c r="Y488" i="1"/>
  <c r="D161" i="3" s="1"/>
  <c r="Z488" i="1"/>
  <c r="E161" i="3" s="1"/>
  <c r="AA488" i="1"/>
  <c r="C161" i="3" s="1"/>
  <c r="AB488" i="1"/>
  <c r="F161" i="3" s="1"/>
  <c r="AC488" i="1"/>
  <c r="I161" i="3" s="1"/>
  <c r="AD488" i="1"/>
  <c r="AE488" i="1"/>
  <c r="AG488" i="1"/>
  <c r="S161" i="3" s="1"/>
  <c r="AH488" i="1"/>
  <c r="AI488" i="1"/>
  <c r="AK488" i="1"/>
  <c r="U161" i="3" s="1"/>
  <c r="AL488" i="1"/>
  <c r="AM488" i="1"/>
  <c r="AO488" i="1"/>
  <c r="W161" i="3" s="1"/>
  <c r="Y491" i="1"/>
  <c r="D162" i="3" s="1"/>
  <c r="Z491" i="1"/>
  <c r="E162" i="3" s="1"/>
  <c r="AA491" i="1"/>
  <c r="C162" i="3" s="1"/>
  <c r="AB491" i="1"/>
  <c r="F162" i="3" s="1"/>
  <c r="AC491" i="1"/>
  <c r="I162" i="3" s="1"/>
  <c r="AD491" i="1"/>
  <c r="AE491" i="1"/>
  <c r="AG491" i="1"/>
  <c r="S162" i="3" s="1"/>
  <c r="AH491" i="1"/>
  <c r="AI491" i="1"/>
  <c r="AK491" i="1"/>
  <c r="U162" i="3" s="1"/>
  <c r="AL491" i="1"/>
  <c r="AM491" i="1"/>
  <c r="AO491" i="1"/>
  <c r="W162" i="3" s="1"/>
  <c r="Y494" i="1"/>
  <c r="D163" i="3" s="1"/>
  <c r="Z494" i="1"/>
  <c r="E163" i="3" s="1"/>
  <c r="AA494" i="1"/>
  <c r="C163" i="3" s="1"/>
  <c r="AB494" i="1"/>
  <c r="F163" i="3" s="1"/>
  <c r="AC494" i="1"/>
  <c r="I163" i="3" s="1"/>
  <c r="AD494" i="1"/>
  <c r="AE494" i="1"/>
  <c r="AG494" i="1"/>
  <c r="S163" i="3" s="1"/>
  <c r="AH494" i="1"/>
  <c r="AI494" i="1"/>
  <c r="AK494" i="1"/>
  <c r="U163" i="3" s="1"/>
  <c r="AL494" i="1"/>
  <c r="AM494" i="1"/>
  <c r="AO494" i="1"/>
  <c r="W163" i="3" s="1"/>
  <c r="Y497" i="1"/>
  <c r="D164" i="3" s="1"/>
  <c r="Z497" i="1"/>
  <c r="E164" i="3" s="1"/>
  <c r="AA497" i="1"/>
  <c r="C164" i="3" s="1"/>
  <c r="AB497" i="1"/>
  <c r="F164" i="3" s="1"/>
  <c r="AC497" i="1"/>
  <c r="I164" i="3" s="1"/>
  <c r="AD497" i="1"/>
  <c r="AE497" i="1"/>
  <c r="AG497" i="1"/>
  <c r="S164" i="3" s="1"/>
  <c r="AH497" i="1"/>
  <c r="AI497" i="1"/>
  <c r="AK497" i="1"/>
  <c r="U164" i="3" s="1"/>
  <c r="AL497" i="1"/>
  <c r="AM497" i="1"/>
  <c r="AO497" i="1"/>
  <c r="W164" i="3" s="1"/>
  <c r="Y500" i="1"/>
  <c r="D165" i="3" s="1"/>
  <c r="Z500" i="1"/>
  <c r="E165" i="3" s="1"/>
  <c r="AA500" i="1"/>
  <c r="C165" i="3" s="1"/>
  <c r="AB500" i="1"/>
  <c r="F165" i="3" s="1"/>
  <c r="AC500" i="1"/>
  <c r="I165" i="3" s="1"/>
  <c r="AD500" i="1"/>
  <c r="AE500" i="1"/>
  <c r="AG500" i="1"/>
  <c r="S165" i="3" s="1"/>
  <c r="AH500" i="1"/>
  <c r="AI500" i="1"/>
  <c r="AK500" i="1"/>
  <c r="U165" i="3" s="1"/>
  <c r="AL500" i="1"/>
  <c r="AM500" i="1"/>
  <c r="AO500" i="1"/>
  <c r="W165" i="3" s="1"/>
  <c r="Y503" i="1"/>
  <c r="D166" i="3" s="1"/>
  <c r="Z503" i="1"/>
  <c r="E166" i="3" s="1"/>
  <c r="AA503" i="1"/>
  <c r="C166" i="3" s="1"/>
  <c r="AB503" i="1"/>
  <c r="F166" i="3" s="1"/>
  <c r="AC503" i="1"/>
  <c r="I166" i="3" s="1"/>
  <c r="AD503" i="1"/>
  <c r="AE503" i="1"/>
  <c r="AG503" i="1"/>
  <c r="S166" i="3" s="1"/>
  <c r="AH503" i="1"/>
  <c r="AI503" i="1"/>
  <c r="AK503" i="1"/>
  <c r="U166" i="3" s="1"/>
  <c r="AL503" i="1"/>
  <c r="AM503" i="1"/>
  <c r="AO503" i="1"/>
  <c r="W166" i="3" s="1"/>
  <c r="Y506" i="1"/>
  <c r="D167" i="3" s="1"/>
  <c r="Z506" i="1"/>
  <c r="E167" i="3" s="1"/>
  <c r="AA506" i="1"/>
  <c r="C167" i="3" s="1"/>
  <c r="AB506" i="1"/>
  <c r="F167" i="3" s="1"/>
  <c r="AC506" i="1"/>
  <c r="I167" i="3" s="1"/>
  <c r="AD506" i="1"/>
  <c r="AE506" i="1"/>
  <c r="AG506" i="1"/>
  <c r="S167" i="3" s="1"/>
  <c r="AH506" i="1"/>
  <c r="AI506" i="1"/>
  <c r="AK506" i="1"/>
  <c r="U167" i="3" s="1"/>
  <c r="AL506" i="1"/>
  <c r="AM506" i="1"/>
  <c r="AO506" i="1"/>
  <c r="W167" i="3" s="1"/>
  <c r="Y509" i="1"/>
  <c r="D168" i="3" s="1"/>
  <c r="Z509" i="1"/>
  <c r="E168" i="3" s="1"/>
  <c r="AA509" i="1"/>
  <c r="C168" i="3" s="1"/>
  <c r="AB509" i="1"/>
  <c r="F168" i="3" s="1"/>
  <c r="AC509" i="1"/>
  <c r="I168" i="3" s="1"/>
  <c r="AD509" i="1"/>
  <c r="AE509" i="1"/>
  <c r="AG509" i="1"/>
  <c r="S168" i="3" s="1"/>
  <c r="AH509" i="1"/>
  <c r="AI509" i="1"/>
  <c r="AK509" i="1"/>
  <c r="U168" i="3" s="1"/>
  <c r="AL509" i="1"/>
  <c r="AM509" i="1"/>
  <c r="AO509" i="1"/>
  <c r="W168" i="3" s="1"/>
  <c r="Y512" i="1"/>
  <c r="D169" i="3" s="1"/>
  <c r="Z512" i="1"/>
  <c r="E169" i="3" s="1"/>
  <c r="AA512" i="1"/>
  <c r="C169" i="3" s="1"/>
  <c r="AB512" i="1"/>
  <c r="F169" i="3" s="1"/>
  <c r="AC512" i="1"/>
  <c r="I169" i="3" s="1"/>
  <c r="AD512" i="1"/>
  <c r="AE512" i="1"/>
  <c r="AG512" i="1"/>
  <c r="S169" i="3" s="1"/>
  <c r="AH512" i="1"/>
  <c r="AI512" i="1"/>
  <c r="AK512" i="1"/>
  <c r="U169" i="3" s="1"/>
  <c r="AL512" i="1"/>
  <c r="AM512" i="1"/>
  <c r="AO512" i="1"/>
  <c r="W169" i="3" s="1"/>
  <c r="Y515" i="1"/>
  <c r="D170" i="3" s="1"/>
  <c r="Z515" i="1"/>
  <c r="E170" i="3" s="1"/>
  <c r="AA515" i="1"/>
  <c r="C170" i="3" s="1"/>
  <c r="AB515" i="1"/>
  <c r="F170" i="3" s="1"/>
  <c r="AC515" i="1"/>
  <c r="I170" i="3" s="1"/>
  <c r="AD515" i="1"/>
  <c r="AE515" i="1"/>
  <c r="AG515" i="1"/>
  <c r="S170" i="3" s="1"/>
  <c r="AH515" i="1"/>
  <c r="AI515" i="1"/>
  <c r="AK515" i="1"/>
  <c r="U170" i="3" s="1"/>
  <c r="AL515" i="1"/>
  <c r="AM515" i="1"/>
  <c r="AO515" i="1"/>
  <c r="W170" i="3" s="1"/>
  <c r="Y518" i="1"/>
  <c r="D171" i="3" s="1"/>
  <c r="Z518" i="1"/>
  <c r="E171" i="3" s="1"/>
  <c r="AA518" i="1"/>
  <c r="C171" i="3" s="1"/>
  <c r="AB518" i="1"/>
  <c r="F171" i="3" s="1"/>
  <c r="AC518" i="1"/>
  <c r="I171" i="3" s="1"/>
  <c r="AD518" i="1"/>
  <c r="AE518" i="1"/>
  <c r="AG518" i="1"/>
  <c r="S171" i="3" s="1"/>
  <c r="AH518" i="1"/>
  <c r="AI518" i="1"/>
  <c r="AK518" i="1"/>
  <c r="U171" i="3" s="1"/>
  <c r="AL518" i="1"/>
  <c r="AM518" i="1"/>
  <c r="AO518" i="1"/>
  <c r="W171" i="3" s="1"/>
  <c r="Y521" i="1"/>
  <c r="D172" i="3" s="1"/>
  <c r="Z521" i="1"/>
  <c r="E172" i="3" s="1"/>
  <c r="AA521" i="1"/>
  <c r="C172" i="3" s="1"/>
  <c r="AB521" i="1"/>
  <c r="F172" i="3" s="1"/>
  <c r="AC521" i="1"/>
  <c r="I172" i="3" s="1"/>
  <c r="AD521" i="1"/>
  <c r="AE521" i="1"/>
  <c r="AG521" i="1"/>
  <c r="S172" i="3" s="1"/>
  <c r="AH521" i="1"/>
  <c r="AI521" i="1"/>
  <c r="AK521" i="1"/>
  <c r="U172" i="3" s="1"/>
  <c r="AL521" i="1"/>
  <c r="AM521" i="1"/>
  <c r="AO521" i="1"/>
  <c r="W172" i="3" s="1"/>
  <c r="Y524" i="1"/>
  <c r="D173" i="3" s="1"/>
  <c r="Z524" i="1"/>
  <c r="E173" i="3" s="1"/>
  <c r="AA524" i="1"/>
  <c r="C173" i="3" s="1"/>
  <c r="AB524" i="1"/>
  <c r="F173" i="3" s="1"/>
  <c r="AC524" i="1"/>
  <c r="I173" i="3" s="1"/>
  <c r="AD524" i="1"/>
  <c r="AE524" i="1"/>
  <c r="AG524" i="1"/>
  <c r="S173" i="3" s="1"/>
  <c r="AH524" i="1"/>
  <c r="AI524" i="1"/>
  <c r="AK524" i="1"/>
  <c r="U173" i="3" s="1"/>
  <c r="AL524" i="1"/>
  <c r="AM524" i="1"/>
  <c r="AO524" i="1"/>
  <c r="W173" i="3" s="1"/>
  <c r="Y527" i="1"/>
  <c r="D174" i="3" s="1"/>
  <c r="Z527" i="1"/>
  <c r="E174" i="3" s="1"/>
  <c r="AA527" i="1"/>
  <c r="C174" i="3" s="1"/>
  <c r="AB527" i="1"/>
  <c r="F174" i="3" s="1"/>
  <c r="AC527" i="1"/>
  <c r="I174" i="3" s="1"/>
  <c r="AD527" i="1"/>
  <c r="AE527" i="1"/>
  <c r="AG527" i="1"/>
  <c r="S174" i="3" s="1"/>
  <c r="AH527" i="1"/>
  <c r="AI527" i="1"/>
  <c r="AK527" i="1"/>
  <c r="U174" i="3" s="1"/>
  <c r="AL527" i="1"/>
  <c r="AM527" i="1"/>
  <c r="AO527" i="1"/>
  <c r="W174" i="3" s="1"/>
  <c r="Y530" i="1"/>
  <c r="D175" i="3" s="1"/>
  <c r="Z530" i="1"/>
  <c r="E175" i="3" s="1"/>
  <c r="AA530" i="1"/>
  <c r="C175" i="3" s="1"/>
  <c r="AB530" i="1"/>
  <c r="F175" i="3" s="1"/>
  <c r="AC530" i="1"/>
  <c r="I175" i="3" s="1"/>
  <c r="AD530" i="1"/>
  <c r="AE530" i="1"/>
  <c r="AG530" i="1"/>
  <c r="S175" i="3" s="1"/>
  <c r="AH530" i="1"/>
  <c r="AI530" i="1"/>
  <c r="AK530" i="1"/>
  <c r="U175" i="3" s="1"/>
  <c r="AL530" i="1"/>
  <c r="AM530" i="1"/>
  <c r="AO530" i="1"/>
  <c r="W175" i="3" s="1"/>
  <c r="Y533" i="1"/>
  <c r="D176" i="3" s="1"/>
  <c r="Z533" i="1"/>
  <c r="E176" i="3" s="1"/>
  <c r="AA533" i="1"/>
  <c r="C176" i="3" s="1"/>
  <c r="AB533" i="1"/>
  <c r="F176" i="3" s="1"/>
  <c r="AC533" i="1"/>
  <c r="I176" i="3" s="1"/>
  <c r="AD533" i="1"/>
  <c r="AE533" i="1"/>
  <c r="AG533" i="1"/>
  <c r="S176" i="3" s="1"/>
  <c r="AH533" i="1"/>
  <c r="AI533" i="1"/>
  <c r="AK533" i="1"/>
  <c r="U176" i="3" s="1"/>
  <c r="AL533" i="1"/>
  <c r="AM533" i="1"/>
  <c r="AO533" i="1"/>
  <c r="W176" i="3" s="1"/>
  <c r="Y536" i="1"/>
  <c r="D177" i="3" s="1"/>
  <c r="Z536" i="1"/>
  <c r="E177" i="3" s="1"/>
  <c r="AA536" i="1"/>
  <c r="C177" i="3" s="1"/>
  <c r="AB536" i="1"/>
  <c r="F177" i="3" s="1"/>
  <c r="AC536" i="1"/>
  <c r="I177" i="3" s="1"/>
  <c r="AD536" i="1"/>
  <c r="AE536" i="1"/>
  <c r="AG536" i="1"/>
  <c r="S177" i="3" s="1"/>
  <c r="AH536" i="1"/>
  <c r="AI536" i="1"/>
  <c r="AK536" i="1"/>
  <c r="U177" i="3" s="1"/>
  <c r="AL536" i="1"/>
  <c r="AM536" i="1"/>
  <c r="AO536" i="1"/>
  <c r="W177" i="3" s="1"/>
  <c r="Y539" i="1"/>
  <c r="D178" i="3" s="1"/>
  <c r="Z539" i="1"/>
  <c r="E178" i="3" s="1"/>
  <c r="AA539" i="1"/>
  <c r="C178" i="3" s="1"/>
  <c r="AB539" i="1"/>
  <c r="F178" i="3" s="1"/>
  <c r="AC539" i="1"/>
  <c r="I178" i="3" s="1"/>
  <c r="AD539" i="1"/>
  <c r="AE539" i="1"/>
  <c r="AG539" i="1"/>
  <c r="S178" i="3" s="1"/>
  <c r="AH539" i="1"/>
  <c r="AI539" i="1"/>
  <c r="AK539" i="1"/>
  <c r="U178" i="3" s="1"/>
  <c r="AL539" i="1"/>
  <c r="AM539" i="1"/>
  <c r="AO539" i="1"/>
  <c r="W178" i="3" s="1"/>
  <c r="Y542" i="1"/>
  <c r="D179" i="3" s="1"/>
  <c r="Z542" i="1"/>
  <c r="E179" i="3" s="1"/>
  <c r="AA542" i="1"/>
  <c r="C179" i="3" s="1"/>
  <c r="AB542" i="1"/>
  <c r="F179" i="3" s="1"/>
  <c r="AC542" i="1"/>
  <c r="I179" i="3" s="1"/>
  <c r="AD542" i="1"/>
  <c r="AE542" i="1"/>
  <c r="AG542" i="1"/>
  <c r="S179" i="3" s="1"/>
  <c r="AH542" i="1"/>
  <c r="AI542" i="1"/>
  <c r="AK542" i="1"/>
  <c r="U179" i="3" s="1"/>
  <c r="AL542" i="1"/>
  <c r="AM542" i="1"/>
  <c r="AO542" i="1"/>
  <c r="W179" i="3" s="1"/>
  <c r="Y545" i="1"/>
  <c r="D180" i="3" s="1"/>
  <c r="Z545" i="1"/>
  <c r="E180" i="3" s="1"/>
  <c r="AA545" i="1"/>
  <c r="C180" i="3" s="1"/>
  <c r="AB545" i="1"/>
  <c r="F180" i="3" s="1"/>
  <c r="AC545" i="1"/>
  <c r="I180" i="3" s="1"/>
  <c r="AD545" i="1"/>
  <c r="AE545" i="1"/>
  <c r="AG545" i="1"/>
  <c r="S180" i="3" s="1"/>
  <c r="AH545" i="1"/>
  <c r="AI545" i="1"/>
  <c r="AK545" i="1"/>
  <c r="U180" i="3" s="1"/>
  <c r="AL545" i="1"/>
  <c r="AM545" i="1"/>
  <c r="AO545" i="1"/>
  <c r="W180" i="3" s="1"/>
  <c r="Y548" i="1"/>
  <c r="D181" i="3" s="1"/>
  <c r="Z548" i="1"/>
  <c r="E181" i="3" s="1"/>
  <c r="AA548" i="1"/>
  <c r="C181" i="3" s="1"/>
  <c r="AB548" i="1"/>
  <c r="F181" i="3" s="1"/>
  <c r="AC548" i="1"/>
  <c r="I181" i="3" s="1"/>
  <c r="AD548" i="1"/>
  <c r="AE548" i="1"/>
  <c r="AG548" i="1"/>
  <c r="S181" i="3" s="1"/>
  <c r="AH548" i="1"/>
  <c r="AI548" i="1"/>
  <c r="AK548" i="1"/>
  <c r="U181" i="3" s="1"/>
  <c r="AL548" i="1"/>
  <c r="AM548" i="1"/>
  <c r="AO548" i="1"/>
  <c r="W181" i="3" s="1"/>
  <c r="Y551" i="1"/>
  <c r="D182" i="3" s="1"/>
  <c r="Z551" i="1"/>
  <c r="E182" i="3" s="1"/>
  <c r="AA551" i="1"/>
  <c r="C182" i="3" s="1"/>
  <c r="AB551" i="1"/>
  <c r="F182" i="3" s="1"/>
  <c r="AC551" i="1"/>
  <c r="I182" i="3" s="1"/>
  <c r="AD551" i="1"/>
  <c r="AE551" i="1"/>
  <c r="AG551" i="1"/>
  <c r="S182" i="3" s="1"/>
  <c r="AH551" i="1"/>
  <c r="AI551" i="1"/>
  <c r="AK551" i="1"/>
  <c r="U182" i="3" s="1"/>
  <c r="AL551" i="1"/>
  <c r="AM551" i="1"/>
  <c r="AO551" i="1"/>
  <c r="W182" i="3" s="1"/>
  <c r="Y554" i="1"/>
  <c r="D183" i="3" s="1"/>
  <c r="Z554" i="1"/>
  <c r="E183" i="3" s="1"/>
  <c r="AA554" i="1"/>
  <c r="C183" i="3" s="1"/>
  <c r="AB554" i="1"/>
  <c r="F183" i="3" s="1"/>
  <c r="AC554" i="1"/>
  <c r="I183" i="3" s="1"/>
  <c r="AD554" i="1"/>
  <c r="AE554" i="1"/>
  <c r="AG554" i="1"/>
  <c r="S183" i="3" s="1"/>
  <c r="AH554" i="1"/>
  <c r="AI554" i="1"/>
  <c r="AK554" i="1"/>
  <c r="U183" i="3" s="1"/>
  <c r="AL554" i="1"/>
  <c r="AM554" i="1"/>
  <c r="AO554" i="1"/>
  <c r="W183" i="3" s="1"/>
  <c r="Y557" i="1"/>
  <c r="D184" i="3" s="1"/>
  <c r="Z557" i="1"/>
  <c r="E184" i="3" s="1"/>
  <c r="AA557" i="1"/>
  <c r="C184" i="3" s="1"/>
  <c r="AB557" i="1"/>
  <c r="F184" i="3" s="1"/>
  <c r="AC557" i="1"/>
  <c r="I184" i="3" s="1"/>
  <c r="AD557" i="1"/>
  <c r="AE557" i="1"/>
  <c r="AG557" i="1"/>
  <c r="S184" i="3" s="1"/>
  <c r="AH557" i="1"/>
  <c r="AI557" i="1"/>
  <c r="AK557" i="1"/>
  <c r="U184" i="3" s="1"/>
  <c r="AL557" i="1"/>
  <c r="AM557" i="1"/>
  <c r="AO557" i="1"/>
  <c r="W184" i="3" s="1"/>
  <c r="Y560" i="1"/>
  <c r="D185" i="3" s="1"/>
  <c r="Z560" i="1"/>
  <c r="E185" i="3" s="1"/>
  <c r="AA560" i="1"/>
  <c r="C185" i="3" s="1"/>
  <c r="AB560" i="1"/>
  <c r="F185" i="3" s="1"/>
  <c r="AC560" i="1"/>
  <c r="I185" i="3" s="1"/>
  <c r="AD560" i="1"/>
  <c r="AE560" i="1"/>
  <c r="AG560" i="1"/>
  <c r="S185" i="3" s="1"/>
  <c r="AH560" i="1"/>
  <c r="AI560" i="1"/>
  <c r="AK560" i="1"/>
  <c r="U185" i="3" s="1"/>
  <c r="AL560" i="1"/>
  <c r="AM560" i="1"/>
  <c r="AO560" i="1"/>
  <c r="W185" i="3" s="1"/>
  <c r="Y563" i="1"/>
  <c r="D186" i="3" s="1"/>
  <c r="Z563" i="1"/>
  <c r="E186" i="3" s="1"/>
  <c r="AA563" i="1"/>
  <c r="C186" i="3" s="1"/>
  <c r="AB563" i="1"/>
  <c r="F186" i="3" s="1"/>
  <c r="AC563" i="1"/>
  <c r="I186" i="3" s="1"/>
  <c r="AD563" i="1"/>
  <c r="AE563" i="1"/>
  <c r="AG563" i="1"/>
  <c r="S186" i="3" s="1"/>
  <c r="AH563" i="1"/>
  <c r="AI563" i="1"/>
  <c r="AK563" i="1"/>
  <c r="U186" i="3" s="1"/>
  <c r="AL563" i="1"/>
  <c r="AM563" i="1"/>
  <c r="AO563" i="1"/>
  <c r="W186" i="3" s="1"/>
  <c r="Y566" i="1"/>
  <c r="D187" i="3" s="1"/>
  <c r="Z566" i="1"/>
  <c r="E187" i="3" s="1"/>
  <c r="AA566" i="1"/>
  <c r="C187" i="3" s="1"/>
  <c r="AB566" i="1"/>
  <c r="F187" i="3" s="1"/>
  <c r="AC566" i="1"/>
  <c r="I187" i="3" s="1"/>
  <c r="AD566" i="1"/>
  <c r="AE566" i="1"/>
  <c r="AG566" i="1"/>
  <c r="S187" i="3" s="1"/>
  <c r="AH566" i="1"/>
  <c r="AI566" i="1"/>
  <c r="AK566" i="1"/>
  <c r="U187" i="3" s="1"/>
  <c r="AL566" i="1"/>
  <c r="AM566" i="1"/>
  <c r="AO566" i="1"/>
  <c r="W187" i="3" s="1"/>
  <c r="Y569" i="1"/>
  <c r="D188" i="3" s="1"/>
  <c r="Z569" i="1"/>
  <c r="E188" i="3" s="1"/>
  <c r="AA569" i="1"/>
  <c r="C188" i="3" s="1"/>
  <c r="AB569" i="1"/>
  <c r="F188" i="3" s="1"/>
  <c r="AC569" i="1"/>
  <c r="I188" i="3" s="1"/>
  <c r="AD569" i="1"/>
  <c r="AE569" i="1"/>
  <c r="AG569" i="1"/>
  <c r="S188" i="3" s="1"/>
  <c r="AH569" i="1"/>
  <c r="AI569" i="1"/>
  <c r="AK569" i="1"/>
  <c r="U188" i="3" s="1"/>
  <c r="AL569" i="1"/>
  <c r="AM569" i="1"/>
  <c r="AO569" i="1"/>
  <c r="W188" i="3" s="1"/>
  <c r="Y572" i="1"/>
  <c r="D189" i="3" s="1"/>
  <c r="Z572" i="1"/>
  <c r="E189" i="3" s="1"/>
  <c r="AA572" i="1"/>
  <c r="C189" i="3" s="1"/>
  <c r="AB572" i="1"/>
  <c r="F189" i="3" s="1"/>
  <c r="AC572" i="1"/>
  <c r="I189" i="3" s="1"/>
  <c r="AD572" i="1"/>
  <c r="AE572" i="1"/>
  <c r="AG572" i="1"/>
  <c r="S189" i="3" s="1"/>
  <c r="AH572" i="1"/>
  <c r="AI572" i="1"/>
  <c r="AK572" i="1"/>
  <c r="U189" i="3" s="1"/>
  <c r="AL572" i="1"/>
  <c r="AM572" i="1"/>
  <c r="AO572" i="1"/>
  <c r="W189" i="3" s="1"/>
  <c r="Y575" i="1"/>
  <c r="D190" i="3" s="1"/>
  <c r="Z575" i="1"/>
  <c r="E190" i="3" s="1"/>
  <c r="AA575" i="1"/>
  <c r="C190" i="3" s="1"/>
  <c r="AB575" i="1"/>
  <c r="F190" i="3" s="1"/>
  <c r="AC575" i="1"/>
  <c r="I190" i="3" s="1"/>
  <c r="AD575" i="1"/>
  <c r="AE575" i="1"/>
  <c r="AG575" i="1"/>
  <c r="S190" i="3" s="1"/>
  <c r="AH575" i="1"/>
  <c r="AI575" i="1"/>
  <c r="AK575" i="1"/>
  <c r="U190" i="3" s="1"/>
  <c r="AL575" i="1"/>
  <c r="AM575" i="1"/>
  <c r="AO575" i="1"/>
  <c r="W190" i="3" s="1"/>
  <c r="Y578" i="1"/>
  <c r="D191" i="3" s="1"/>
  <c r="Z578" i="1"/>
  <c r="E191" i="3" s="1"/>
  <c r="AA578" i="1"/>
  <c r="C191" i="3" s="1"/>
  <c r="AB578" i="1"/>
  <c r="F191" i="3" s="1"/>
  <c r="AC578" i="1"/>
  <c r="I191" i="3" s="1"/>
  <c r="AD578" i="1"/>
  <c r="AE578" i="1"/>
  <c r="AG578" i="1"/>
  <c r="S191" i="3" s="1"/>
  <c r="AH578" i="1"/>
  <c r="AI578" i="1"/>
  <c r="AK578" i="1"/>
  <c r="U191" i="3" s="1"/>
  <c r="AL578" i="1"/>
  <c r="AM578" i="1"/>
  <c r="AO578" i="1"/>
  <c r="W191" i="3" s="1"/>
  <c r="Y581" i="1"/>
  <c r="D192" i="3" s="1"/>
  <c r="Z581" i="1"/>
  <c r="E192" i="3" s="1"/>
  <c r="AA581" i="1"/>
  <c r="C192" i="3" s="1"/>
  <c r="AB581" i="1"/>
  <c r="F192" i="3" s="1"/>
  <c r="AC581" i="1"/>
  <c r="I192" i="3" s="1"/>
  <c r="AD581" i="1"/>
  <c r="AE581" i="1"/>
  <c r="AG581" i="1"/>
  <c r="S192" i="3" s="1"/>
  <c r="AH581" i="1"/>
  <c r="AI581" i="1"/>
  <c r="AK581" i="1"/>
  <c r="U192" i="3" s="1"/>
  <c r="AL581" i="1"/>
  <c r="AM581" i="1"/>
  <c r="AO581" i="1"/>
  <c r="W192" i="3" s="1"/>
  <c r="Y584" i="1"/>
  <c r="D193" i="3" s="1"/>
  <c r="Z584" i="1"/>
  <c r="E193" i="3" s="1"/>
  <c r="AA584" i="1"/>
  <c r="C193" i="3" s="1"/>
  <c r="AB584" i="1"/>
  <c r="F193" i="3" s="1"/>
  <c r="AC584" i="1"/>
  <c r="I193" i="3" s="1"/>
  <c r="AD584" i="1"/>
  <c r="AE584" i="1"/>
  <c r="AG584" i="1"/>
  <c r="S193" i="3" s="1"/>
  <c r="AH584" i="1"/>
  <c r="AI584" i="1"/>
  <c r="AK584" i="1"/>
  <c r="U193" i="3" s="1"/>
  <c r="AL584" i="1"/>
  <c r="AM584" i="1"/>
  <c r="AO584" i="1"/>
  <c r="W193" i="3" s="1"/>
  <c r="Y587" i="1"/>
  <c r="D194" i="3" s="1"/>
  <c r="Z587" i="1"/>
  <c r="E194" i="3" s="1"/>
  <c r="AA587" i="1"/>
  <c r="C194" i="3" s="1"/>
  <c r="AB587" i="1"/>
  <c r="F194" i="3" s="1"/>
  <c r="AC587" i="1"/>
  <c r="I194" i="3" s="1"/>
  <c r="AD587" i="1"/>
  <c r="AE587" i="1"/>
  <c r="AG587" i="1"/>
  <c r="S194" i="3" s="1"/>
  <c r="AH587" i="1"/>
  <c r="AI587" i="1"/>
  <c r="AK587" i="1"/>
  <c r="U194" i="3" s="1"/>
  <c r="AL587" i="1"/>
  <c r="AM587" i="1"/>
  <c r="AO587" i="1"/>
  <c r="W194" i="3" s="1"/>
  <c r="Y590" i="1"/>
  <c r="D195" i="3" s="1"/>
  <c r="Z590" i="1"/>
  <c r="E195" i="3" s="1"/>
  <c r="AA590" i="1"/>
  <c r="C195" i="3" s="1"/>
  <c r="AB590" i="1"/>
  <c r="F195" i="3" s="1"/>
  <c r="AC590" i="1"/>
  <c r="I195" i="3" s="1"/>
  <c r="AD590" i="1"/>
  <c r="AE590" i="1"/>
  <c r="AG590" i="1"/>
  <c r="S195" i="3" s="1"/>
  <c r="AH590" i="1"/>
  <c r="AI590" i="1"/>
  <c r="AK590" i="1"/>
  <c r="U195" i="3" s="1"/>
  <c r="AL590" i="1"/>
  <c r="AM590" i="1"/>
  <c r="AO590" i="1"/>
  <c r="W195" i="3" s="1"/>
  <c r="Y593" i="1"/>
  <c r="D196" i="3" s="1"/>
  <c r="Z593" i="1"/>
  <c r="E196" i="3" s="1"/>
  <c r="AA593" i="1"/>
  <c r="C196" i="3" s="1"/>
  <c r="AB593" i="1"/>
  <c r="F196" i="3" s="1"/>
  <c r="AC593" i="1"/>
  <c r="I196" i="3" s="1"/>
  <c r="AD593" i="1"/>
  <c r="AE593" i="1"/>
  <c r="AG593" i="1"/>
  <c r="S196" i="3" s="1"/>
  <c r="AH593" i="1"/>
  <c r="AI593" i="1"/>
  <c r="AK593" i="1"/>
  <c r="U196" i="3" s="1"/>
  <c r="AL593" i="1"/>
  <c r="AM593" i="1"/>
  <c r="AO593" i="1"/>
  <c r="W196" i="3" s="1"/>
  <c r="Y596" i="1"/>
  <c r="D197" i="3" s="1"/>
  <c r="Z596" i="1"/>
  <c r="E197" i="3" s="1"/>
  <c r="AA596" i="1"/>
  <c r="C197" i="3" s="1"/>
  <c r="AB596" i="1"/>
  <c r="F197" i="3" s="1"/>
  <c r="AC596" i="1"/>
  <c r="I197" i="3" s="1"/>
  <c r="AD596" i="1"/>
  <c r="AE596" i="1"/>
  <c r="AG596" i="1"/>
  <c r="S197" i="3" s="1"/>
  <c r="AH596" i="1"/>
  <c r="AI596" i="1"/>
  <c r="AK596" i="1"/>
  <c r="U197" i="3" s="1"/>
  <c r="AL596" i="1"/>
  <c r="AM596" i="1"/>
  <c r="AO596" i="1"/>
  <c r="W197" i="3" s="1"/>
  <c r="Y599" i="1"/>
  <c r="D198" i="3" s="1"/>
  <c r="Z599" i="1"/>
  <c r="E198" i="3" s="1"/>
  <c r="AA599" i="1"/>
  <c r="C198" i="3" s="1"/>
  <c r="AB599" i="1"/>
  <c r="F198" i="3" s="1"/>
  <c r="AC599" i="1"/>
  <c r="I198" i="3" s="1"/>
  <c r="AD599" i="1"/>
  <c r="AE599" i="1"/>
  <c r="AG599" i="1"/>
  <c r="S198" i="3" s="1"/>
  <c r="AH599" i="1"/>
  <c r="AI599" i="1"/>
  <c r="AK599" i="1"/>
  <c r="U198" i="3" s="1"/>
  <c r="AL599" i="1"/>
  <c r="AM599" i="1"/>
  <c r="AO599" i="1"/>
  <c r="W198" i="3" s="1"/>
  <c r="Y602" i="1"/>
  <c r="D199" i="3" s="1"/>
  <c r="Z602" i="1"/>
  <c r="E199" i="3" s="1"/>
  <c r="AA602" i="1"/>
  <c r="C199" i="3" s="1"/>
  <c r="AB602" i="1"/>
  <c r="F199" i="3" s="1"/>
  <c r="AC602" i="1"/>
  <c r="I199" i="3" s="1"/>
  <c r="AD602" i="1"/>
  <c r="AE602" i="1"/>
  <c r="AG602" i="1"/>
  <c r="S199" i="3" s="1"/>
  <c r="AH602" i="1"/>
  <c r="AI602" i="1"/>
  <c r="AK602" i="1"/>
  <c r="U199" i="3" s="1"/>
  <c r="AL602" i="1"/>
  <c r="AM602" i="1"/>
  <c r="AO602" i="1"/>
  <c r="W199" i="3" s="1"/>
  <c r="Y605" i="1"/>
  <c r="D200" i="3" s="1"/>
  <c r="Z605" i="1"/>
  <c r="E200" i="3" s="1"/>
  <c r="AA605" i="1"/>
  <c r="C200" i="3" s="1"/>
  <c r="AB605" i="1"/>
  <c r="F200" i="3" s="1"/>
  <c r="AC605" i="1"/>
  <c r="I200" i="3" s="1"/>
  <c r="AD605" i="1"/>
  <c r="AE605" i="1"/>
  <c r="AG605" i="1"/>
  <c r="S200" i="3" s="1"/>
  <c r="AH605" i="1"/>
  <c r="AI605" i="1"/>
  <c r="AK605" i="1"/>
  <c r="U200" i="3" s="1"/>
  <c r="AL605" i="1"/>
  <c r="AM605" i="1"/>
  <c r="AO605" i="1"/>
  <c r="W200" i="3" s="1"/>
  <c r="Y608" i="1"/>
  <c r="D201" i="3" s="1"/>
  <c r="Z608" i="1"/>
  <c r="E201" i="3" s="1"/>
  <c r="AA608" i="1"/>
  <c r="C201" i="3" s="1"/>
  <c r="AB608" i="1"/>
  <c r="F201" i="3" s="1"/>
  <c r="AC608" i="1"/>
  <c r="I201" i="3" s="1"/>
  <c r="AD608" i="1"/>
  <c r="AE608" i="1"/>
  <c r="AG608" i="1"/>
  <c r="S201" i="3" s="1"/>
  <c r="AH608" i="1"/>
  <c r="AI608" i="1"/>
  <c r="AK608" i="1"/>
  <c r="U201" i="3" s="1"/>
  <c r="AL608" i="1"/>
  <c r="AM608" i="1"/>
  <c r="AO608" i="1"/>
  <c r="W201" i="3" s="1"/>
  <c r="AC11" i="1"/>
  <c r="I2" i="3" s="1"/>
  <c r="AC8" i="1"/>
  <c r="AO11" i="1"/>
  <c r="AM11" i="1"/>
  <c r="AL11" i="1"/>
  <c r="AK11" i="1"/>
  <c r="AI11" i="1"/>
  <c r="AH11" i="1"/>
  <c r="AG11" i="1"/>
  <c r="AD11" i="1"/>
  <c r="AB11" i="1"/>
  <c r="AQ11" i="1" s="1"/>
  <c r="G11" i="1" s="1"/>
  <c r="AA11" i="1"/>
  <c r="C2" i="3" s="1"/>
  <c r="Z11" i="1"/>
  <c r="Y11" i="1"/>
  <c r="AQ182" i="1" l="1"/>
  <c r="G182" i="1" s="1"/>
  <c r="AQ296" i="1"/>
  <c r="G296" i="1" s="1"/>
  <c r="AQ284" i="1"/>
  <c r="G284" i="1" s="1"/>
  <c r="AQ272" i="1"/>
  <c r="G272" i="1" s="1"/>
  <c r="AQ170" i="1"/>
  <c r="G170" i="1" s="1"/>
  <c r="AQ41" i="1"/>
  <c r="G41" i="1" s="1"/>
  <c r="AQ98" i="1"/>
  <c r="G98" i="1" s="1"/>
  <c r="AQ293" i="1"/>
  <c r="G293" i="1" s="1"/>
  <c r="AQ281" i="1"/>
  <c r="G281" i="1" s="1"/>
  <c r="AQ260" i="1"/>
  <c r="G260" i="1" s="1"/>
  <c r="AQ158" i="1"/>
  <c r="G158" i="1" s="1"/>
  <c r="AQ35" i="1"/>
  <c r="G35" i="1" s="1"/>
  <c r="AQ290" i="1"/>
  <c r="G290" i="1" s="1"/>
  <c r="AQ278" i="1"/>
  <c r="G278" i="1" s="1"/>
  <c r="AQ251" i="1"/>
  <c r="G251" i="1" s="1"/>
  <c r="AQ119" i="1"/>
  <c r="G119" i="1" s="1"/>
  <c r="AQ23" i="1"/>
  <c r="G23" i="1" s="1"/>
  <c r="AF290" i="1"/>
  <c r="R95" i="3" s="1"/>
  <c r="AN281" i="1"/>
  <c r="V92" i="3" s="1"/>
  <c r="AJ275" i="1"/>
  <c r="T90" i="3" s="1"/>
  <c r="AN290" i="1"/>
  <c r="V95" i="3" s="1"/>
  <c r="AJ284" i="1"/>
  <c r="T93" i="3" s="1"/>
  <c r="AJ278" i="1"/>
  <c r="T91" i="3" s="1"/>
  <c r="AN194" i="1"/>
  <c r="V63" i="3" s="1"/>
  <c r="AQ194" i="1"/>
  <c r="G194" i="1" s="1"/>
  <c r="AQ236" i="1"/>
  <c r="G236" i="1" s="1"/>
  <c r="AQ239" i="1"/>
  <c r="G239" i="1" s="1"/>
  <c r="AQ248" i="1"/>
  <c r="G248" i="1" s="1"/>
  <c r="AQ263" i="1"/>
  <c r="G263" i="1" s="1"/>
  <c r="AQ269" i="1"/>
  <c r="G269" i="1" s="1"/>
  <c r="AQ257" i="1"/>
  <c r="G257" i="1" s="1"/>
  <c r="AQ245" i="1"/>
  <c r="G245" i="1" s="1"/>
  <c r="AQ233" i="1"/>
  <c r="G233" i="1" s="1"/>
  <c r="AJ266" i="1"/>
  <c r="T87" i="3" s="1"/>
  <c r="AJ254" i="1"/>
  <c r="T83" i="3" s="1"/>
  <c r="AJ242" i="1"/>
  <c r="T79" i="3" s="1"/>
  <c r="AQ266" i="1"/>
  <c r="G266" i="1" s="1"/>
  <c r="AQ254" i="1"/>
  <c r="G254" i="1" s="1"/>
  <c r="AQ242" i="1"/>
  <c r="G242" i="1" s="1"/>
  <c r="AJ227" i="1"/>
  <c r="T74" i="3" s="1"/>
  <c r="AJ206" i="1"/>
  <c r="T67" i="3" s="1"/>
  <c r="AJ200" i="1"/>
  <c r="T65" i="3" s="1"/>
  <c r="AQ230" i="1"/>
  <c r="G230" i="1" s="1"/>
  <c r="AQ218" i="1"/>
  <c r="G218" i="1" s="1"/>
  <c r="AQ206" i="1"/>
  <c r="G206" i="1" s="1"/>
  <c r="AQ227" i="1"/>
  <c r="G227" i="1" s="1"/>
  <c r="AQ215" i="1"/>
  <c r="G215" i="1" s="1"/>
  <c r="AQ203" i="1"/>
  <c r="G203" i="1" s="1"/>
  <c r="AQ224" i="1"/>
  <c r="G224" i="1" s="1"/>
  <c r="AQ212" i="1"/>
  <c r="G212" i="1" s="1"/>
  <c r="AQ200" i="1"/>
  <c r="G200" i="1" s="1"/>
  <c r="AQ221" i="1"/>
  <c r="G221" i="1" s="1"/>
  <c r="AQ209" i="1"/>
  <c r="G209" i="1" s="1"/>
  <c r="AQ197" i="1"/>
  <c r="G197" i="1" s="1"/>
  <c r="AQ191" i="1"/>
  <c r="G191" i="1" s="1"/>
  <c r="AQ188" i="1"/>
  <c r="G188" i="1" s="1"/>
  <c r="AQ185" i="1"/>
  <c r="G185" i="1" s="1"/>
  <c r="AQ29" i="1"/>
  <c r="G29" i="1" s="1"/>
  <c r="AJ182" i="1"/>
  <c r="T59" i="3" s="1"/>
  <c r="AN170" i="1"/>
  <c r="V55" i="3" s="1"/>
  <c r="AJ164" i="1"/>
  <c r="T53" i="3" s="1"/>
  <c r="AF161" i="1"/>
  <c r="R52" i="3" s="1"/>
  <c r="AJ158" i="1"/>
  <c r="T51" i="3" s="1"/>
  <c r="AQ179" i="1"/>
  <c r="G179" i="1" s="1"/>
  <c r="AQ167" i="1"/>
  <c r="G167" i="1" s="1"/>
  <c r="AQ155" i="1"/>
  <c r="G155" i="1" s="1"/>
  <c r="AQ176" i="1"/>
  <c r="G176" i="1" s="1"/>
  <c r="AQ164" i="1"/>
  <c r="G164" i="1" s="1"/>
  <c r="AQ173" i="1"/>
  <c r="G173" i="1" s="1"/>
  <c r="AQ161" i="1"/>
  <c r="G161" i="1" s="1"/>
  <c r="AQ149" i="1"/>
  <c r="G149" i="1" s="1"/>
  <c r="AQ146" i="1"/>
  <c r="G146" i="1" s="1"/>
  <c r="AQ143" i="1"/>
  <c r="G143" i="1" s="1"/>
  <c r="AQ152" i="1"/>
  <c r="G152" i="1" s="1"/>
  <c r="AQ131" i="1"/>
  <c r="G131" i="1" s="1"/>
  <c r="AQ140" i="1"/>
  <c r="G140" i="1" s="1"/>
  <c r="AQ128" i="1"/>
  <c r="G128" i="1" s="1"/>
  <c r="AQ137" i="1"/>
  <c r="G137" i="1" s="1"/>
  <c r="AQ125" i="1"/>
  <c r="G125" i="1" s="1"/>
  <c r="AQ134" i="1"/>
  <c r="G134" i="1" s="1"/>
  <c r="AQ122" i="1"/>
  <c r="G122" i="1" s="1"/>
  <c r="AQ116" i="1"/>
  <c r="G116" i="1" s="1"/>
  <c r="AQ110" i="1"/>
  <c r="G110" i="1" s="1"/>
  <c r="AQ104" i="1"/>
  <c r="G104" i="1" s="1"/>
  <c r="AQ107" i="1"/>
  <c r="G107" i="1" s="1"/>
  <c r="AQ113" i="1"/>
  <c r="G113" i="1" s="1"/>
  <c r="AQ95" i="1"/>
  <c r="G95" i="1" s="1"/>
  <c r="AQ92" i="1"/>
  <c r="G92" i="1" s="1"/>
  <c r="AQ101" i="1"/>
  <c r="G101" i="1" s="1"/>
  <c r="AQ80" i="1"/>
  <c r="G80" i="1" s="1"/>
  <c r="AQ68" i="1"/>
  <c r="G68" i="1" s="1"/>
  <c r="AQ56" i="1"/>
  <c r="G56" i="1" s="1"/>
  <c r="AQ89" i="1"/>
  <c r="G89" i="1" s="1"/>
  <c r="AQ77" i="1"/>
  <c r="G77" i="1" s="1"/>
  <c r="AQ65" i="1"/>
  <c r="G65" i="1" s="1"/>
  <c r="AQ53" i="1"/>
  <c r="G53" i="1" s="1"/>
  <c r="AQ86" i="1"/>
  <c r="G86" i="1" s="1"/>
  <c r="AQ74" i="1"/>
  <c r="G74" i="1" s="1"/>
  <c r="AQ62" i="1"/>
  <c r="G62" i="1" s="1"/>
  <c r="AQ50" i="1"/>
  <c r="G50" i="1" s="1"/>
  <c r="AQ83" i="1"/>
  <c r="G83" i="1" s="1"/>
  <c r="AQ71" i="1"/>
  <c r="G71" i="1" s="1"/>
  <c r="AQ59" i="1"/>
  <c r="G59" i="1" s="1"/>
  <c r="AQ47" i="1"/>
  <c r="G47" i="1" s="1"/>
  <c r="AQ17" i="1"/>
  <c r="G17" i="1" s="1"/>
  <c r="AQ38" i="1"/>
  <c r="G38" i="1" s="1"/>
  <c r="AQ26" i="1"/>
  <c r="G26" i="1" s="1"/>
  <c r="AQ44" i="1"/>
  <c r="G44" i="1" s="1"/>
  <c r="AQ32" i="1"/>
  <c r="G32" i="1" s="1"/>
  <c r="AQ20" i="1"/>
  <c r="G20" i="1" s="1"/>
  <c r="V21" i="4"/>
  <c r="AQ14" i="1"/>
  <c r="G14" i="1" s="1"/>
  <c r="AQ605" i="1"/>
  <c r="AQ608" i="1"/>
  <c r="AF539" i="1"/>
  <c r="R178" i="3" s="1"/>
  <c r="AF527" i="1"/>
  <c r="R174" i="3" s="1"/>
  <c r="AF515" i="1"/>
  <c r="R170" i="3" s="1"/>
  <c r="AN512" i="1"/>
  <c r="V169" i="3" s="1"/>
  <c r="AF509" i="1"/>
  <c r="R168" i="3" s="1"/>
  <c r="AN506" i="1"/>
  <c r="V167" i="3" s="1"/>
  <c r="AJ503" i="1"/>
  <c r="T166" i="3" s="1"/>
  <c r="AF491" i="1"/>
  <c r="R162" i="3" s="1"/>
  <c r="AF467" i="1"/>
  <c r="R154" i="3" s="1"/>
  <c r="AF455" i="1"/>
  <c r="R150" i="3" s="1"/>
  <c r="AF449" i="1"/>
  <c r="R148" i="3" s="1"/>
  <c r="AN446" i="1"/>
  <c r="V147" i="3" s="1"/>
  <c r="AF443" i="1"/>
  <c r="R146" i="3" s="1"/>
  <c r="AF431" i="1"/>
  <c r="R142" i="3" s="1"/>
  <c r="AJ359" i="1"/>
  <c r="T118" i="3" s="1"/>
  <c r="AN158" i="1"/>
  <c r="V51" i="3" s="1"/>
  <c r="AF155" i="1"/>
  <c r="R50" i="3" s="1"/>
  <c r="AN152" i="1"/>
  <c r="V49" i="3" s="1"/>
  <c r="AJ149" i="1"/>
  <c r="T48" i="3" s="1"/>
  <c r="AN146" i="1"/>
  <c r="V47" i="3" s="1"/>
  <c r="AN134" i="1"/>
  <c r="V43" i="3" s="1"/>
  <c r="AF131" i="1"/>
  <c r="R42" i="3" s="1"/>
  <c r="AN128" i="1"/>
  <c r="V41" i="3" s="1"/>
  <c r="AJ125" i="1"/>
  <c r="T40" i="3" s="1"/>
  <c r="AN122" i="1"/>
  <c r="V39" i="3" s="1"/>
  <c r="AN116" i="1"/>
  <c r="V37" i="3" s="1"/>
  <c r="AN110" i="1"/>
  <c r="V35" i="3" s="1"/>
  <c r="AN86" i="1"/>
  <c r="V27" i="3" s="1"/>
  <c r="AF83" i="1"/>
  <c r="R26" i="3" s="1"/>
  <c r="AN80" i="1"/>
  <c r="V25" i="3" s="1"/>
  <c r="AN74" i="1"/>
  <c r="V23" i="3" s="1"/>
  <c r="AF71" i="1"/>
  <c r="R22" i="3" s="1"/>
  <c r="AN68" i="1"/>
  <c r="V21" i="3" s="1"/>
  <c r="AN62" i="1"/>
  <c r="V19" i="3" s="1"/>
  <c r="AF23" i="1"/>
  <c r="R6" i="3" s="1"/>
  <c r="AN20" i="1"/>
  <c r="V5" i="3" s="1"/>
  <c r="AJ191" i="1"/>
  <c r="T62" i="3" s="1"/>
  <c r="AN539" i="1"/>
  <c r="V178" i="3" s="1"/>
  <c r="AN533" i="1"/>
  <c r="V176" i="3" s="1"/>
  <c r="AN515" i="1"/>
  <c r="V170" i="3" s="1"/>
  <c r="AN491" i="1"/>
  <c r="V162" i="3" s="1"/>
  <c r="AN485" i="1"/>
  <c r="V160" i="3" s="1"/>
  <c r="AN479" i="1"/>
  <c r="V158" i="3" s="1"/>
  <c r="AN473" i="1"/>
  <c r="V156" i="3" s="1"/>
  <c r="AN467" i="1"/>
  <c r="V154" i="3" s="1"/>
  <c r="AN455" i="1"/>
  <c r="V150" i="3" s="1"/>
  <c r="AN443" i="1"/>
  <c r="V146" i="3" s="1"/>
  <c r="AN431" i="1"/>
  <c r="V142" i="3" s="1"/>
  <c r="AN359" i="1"/>
  <c r="V118" i="3" s="1"/>
  <c r="AF158" i="1"/>
  <c r="R51" i="3" s="1"/>
  <c r="AF146" i="1"/>
  <c r="R47" i="3" s="1"/>
  <c r="AF134" i="1"/>
  <c r="R43" i="3" s="1"/>
  <c r="AN131" i="1"/>
  <c r="V42" i="3" s="1"/>
  <c r="AF128" i="1"/>
  <c r="R41" i="3" s="1"/>
  <c r="AF110" i="1"/>
  <c r="R35" i="3" s="1"/>
  <c r="AN107" i="1"/>
  <c r="V34" i="3" s="1"/>
  <c r="AF104" i="1"/>
  <c r="R33" i="3" s="1"/>
  <c r="AF86" i="1"/>
  <c r="R27" i="3" s="1"/>
  <c r="AF74" i="1"/>
  <c r="R23" i="3" s="1"/>
  <c r="AF62" i="1"/>
  <c r="R19" i="3" s="1"/>
  <c r="AF38" i="1"/>
  <c r="R11" i="3" s="1"/>
  <c r="AJ26" i="1"/>
  <c r="T7" i="3" s="1"/>
  <c r="AN599" i="1"/>
  <c r="V198" i="3" s="1"/>
  <c r="AJ593" i="1"/>
  <c r="T196" i="3" s="1"/>
  <c r="AJ587" i="1"/>
  <c r="T194" i="3" s="1"/>
  <c r="AJ551" i="1"/>
  <c r="T182" i="3" s="1"/>
  <c r="AJ545" i="1"/>
  <c r="T180" i="3" s="1"/>
  <c r="AJ539" i="1"/>
  <c r="T178" i="3" s="1"/>
  <c r="AJ431" i="1"/>
  <c r="T142" i="3" s="1"/>
  <c r="AJ419" i="1"/>
  <c r="T138" i="3" s="1"/>
  <c r="AN407" i="1"/>
  <c r="V134" i="3" s="1"/>
  <c r="AJ401" i="1"/>
  <c r="T132" i="3" s="1"/>
  <c r="AJ395" i="1"/>
  <c r="T130" i="3" s="1"/>
  <c r="AJ371" i="1"/>
  <c r="T122" i="3" s="1"/>
  <c r="AF368" i="1"/>
  <c r="R121" i="3" s="1"/>
  <c r="AJ365" i="1"/>
  <c r="T120" i="3" s="1"/>
  <c r="AJ356" i="1"/>
  <c r="T117" i="3" s="1"/>
  <c r="AF356" i="1"/>
  <c r="R117" i="3" s="1"/>
  <c r="AF350" i="1"/>
  <c r="R115" i="3" s="1"/>
  <c r="AF326" i="1"/>
  <c r="R107" i="3" s="1"/>
  <c r="AF254" i="1"/>
  <c r="R83" i="3" s="1"/>
  <c r="AF242" i="1"/>
  <c r="R79" i="3" s="1"/>
  <c r="AF230" i="1"/>
  <c r="R75" i="3" s="1"/>
  <c r="AF224" i="1"/>
  <c r="R73" i="3" s="1"/>
  <c r="AF218" i="1"/>
  <c r="R71" i="3" s="1"/>
  <c r="AN215" i="1"/>
  <c r="V70" i="3" s="1"/>
  <c r="AF212" i="1"/>
  <c r="R69" i="3" s="1"/>
  <c r="AF206" i="1"/>
  <c r="R67" i="3" s="1"/>
  <c r="AF182" i="1"/>
  <c r="R59" i="3" s="1"/>
  <c r="AN179" i="1"/>
  <c r="V58" i="3" s="1"/>
  <c r="AF176" i="1"/>
  <c r="R57" i="3" s="1"/>
  <c r="AJ110" i="1"/>
  <c r="T35" i="3" s="1"/>
  <c r="AJ92" i="1"/>
  <c r="T29" i="3" s="1"/>
  <c r="AJ86" i="1"/>
  <c r="T27" i="3" s="1"/>
  <c r="AJ62" i="1"/>
  <c r="T19" i="3" s="1"/>
  <c r="AJ56" i="1"/>
  <c r="T17" i="3" s="1"/>
  <c r="AJ38" i="1"/>
  <c r="T11" i="3" s="1"/>
  <c r="AJ32" i="1"/>
  <c r="T9" i="3" s="1"/>
  <c r="AN26" i="1"/>
  <c r="V7" i="3" s="1"/>
  <c r="AF599" i="1"/>
  <c r="R198" i="3" s="1"/>
  <c r="AF407" i="1"/>
  <c r="R134" i="3" s="1"/>
  <c r="AJ386" i="1"/>
  <c r="T127" i="3" s="1"/>
  <c r="AN350" i="1"/>
  <c r="V115" i="3" s="1"/>
  <c r="AN326" i="1"/>
  <c r="V107" i="3" s="1"/>
  <c r="AF26" i="1"/>
  <c r="R7" i="3" s="1"/>
  <c r="AF605" i="1"/>
  <c r="R200" i="3" s="1"/>
  <c r="AF587" i="1"/>
  <c r="R194" i="3" s="1"/>
  <c r="AF563" i="1"/>
  <c r="R186" i="3" s="1"/>
  <c r="AN560" i="1"/>
  <c r="V185" i="3" s="1"/>
  <c r="AF557" i="1"/>
  <c r="R184" i="3" s="1"/>
  <c r="AF551" i="1"/>
  <c r="R182" i="3" s="1"/>
  <c r="AJ527" i="1"/>
  <c r="T174" i="3" s="1"/>
  <c r="AJ515" i="1"/>
  <c r="T170" i="3" s="1"/>
  <c r="AN503" i="1"/>
  <c r="V166" i="3" s="1"/>
  <c r="AJ497" i="1"/>
  <c r="T164" i="3" s="1"/>
  <c r="AJ491" i="1"/>
  <c r="T162" i="3" s="1"/>
  <c r="AJ443" i="1"/>
  <c r="T146" i="3" s="1"/>
  <c r="AF440" i="1"/>
  <c r="R145" i="3" s="1"/>
  <c r="AJ437" i="1"/>
  <c r="T144" i="3" s="1"/>
  <c r="AJ428" i="1"/>
  <c r="T141" i="3" s="1"/>
  <c r="AN425" i="1"/>
  <c r="V140" i="3" s="1"/>
  <c r="AF422" i="1"/>
  <c r="R139" i="3" s="1"/>
  <c r="AN419" i="1"/>
  <c r="V138" i="3" s="1"/>
  <c r="AN395" i="1"/>
  <c r="V130" i="3" s="1"/>
  <c r="AN389" i="1"/>
  <c r="V128" i="3" s="1"/>
  <c r="AN383" i="1"/>
  <c r="V126" i="3" s="1"/>
  <c r="AN371" i="1"/>
  <c r="V122" i="3" s="1"/>
  <c r="AJ350" i="1"/>
  <c r="T115" i="3" s="1"/>
  <c r="AN338" i="1"/>
  <c r="V111" i="3" s="1"/>
  <c r="AF329" i="1"/>
  <c r="R108" i="3" s="1"/>
  <c r="AF323" i="1"/>
  <c r="R106" i="3" s="1"/>
  <c r="AN320" i="1"/>
  <c r="V105" i="3" s="1"/>
  <c r="AJ317" i="1"/>
  <c r="T104" i="3" s="1"/>
  <c r="AN314" i="1"/>
  <c r="V103" i="3" s="1"/>
  <c r="AN302" i="1"/>
  <c r="V99" i="3" s="1"/>
  <c r="AJ293" i="1"/>
  <c r="T96" i="3" s="1"/>
  <c r="AN278" i="1"/>
  <c r="V91" i="3" s="1"/>
  <c r="AN266" i="1"/>
  <c r="V87" i="3" s="1"/>
  <c r="AN254" i="1"/>
  <c r="V83" i="3" s="1"/>
  <c r="AN242" i="1"/>
  <c r="V79" i="3" s="1"/>
  <c r="AF239" i="1"/>
  <c r="R78" i="3" s="1"/>
  <c r="AN236" i="1"/>
  <c r="V77" i="3" s="1"/>
  <c r="AN230" i="1"/>
  <c r="V75" i="3" s="1"/>
  <c r="AF227" i="1"/>
  <c r="R74" i="3" s="1"/>
  <c r="AN224" i="1"/>
  <c r="V73" i="3" s="1"/>
  <c r="AN218" i="1"/>
  <c r="V71" i="3" s="1"/>
  <c r="AN206" i="1"/>
  <c r="V67" i="3" s="1"/>
  <c r="AF98" i="1"/>
  <c r="R31" i="3" s="1"/>
  <c r="AJ71" i="1"/>
  <c r="T22" i="3" s="1"/>
  <c r="AJ47" i="1"/>
  <c r="T14" i="3" s="1"/>
  <c r="AN23" i="1"/>
  <c r="V6" i="3" s="1"/>
  <c r="AN14" i="1"/>
  <c r="V3" i="3" s="1"/>
  <c r="AF548" i="1"/>
  <c r="R181" i="3" s="1"/>
  <c r="AF542" i="1"/>
  <c r="R179" i="3" s="1"/>
  <c r="AJ536" i="1"/>
  <c r="T177" i="3" s="1"/>
  <c r="AJ530" i="1"/>
  <c r="T175" i="3" s="1"/>
  <c r="AJ512" i="1"/>
  <c r="T169" i="3" s="1"/>
  <c r="AJ506" i="1"/>
  <c r="T167" i="3" s="1"/>
  <c r="AN269" i="1"/>
  <c r="V88" i="3" s="1"/>
  <c r="AJ98" i="1"/>
  <c r="T31" i="3" s="1"/>
  <c r="AJ11" i="1"/>
  <c r="AN587" i="1"/>
  <c r="V194" i="3" s="1"/>
  <c r="AN581" i="1"/>
  <c r="V192" i="3" s="1"/>
  <c r="AN569" i="1"/>
  <c r="V188" i="3" s="1"/>
  <c r="AN563" i="1"/>
  <c r="V186" i="3" s="1"/>
  <c r="AN551" i="1"/>
  <c r="V182" i="3" s="1"/>
  <c r="AF503" i="1"/>
  <c r="R166" i="3" s="1"/>
  <c r="AN500" i="1"/>
  <c r="V165" i="3" s="1"/>
  <c r="AJ458" i="1"/>
  <c r="T151" i="3" s="1"/>
  <c r="AF419" i="1"/>
  <c r="R138" i="3" s="1"/>
  <c r="AF413" i="1"/>
  <c r="R136" i="3" s="1"/>
  <c r="AN410" i="1"/>
  <c r="V135" i="3" s="1"/>
  <c r="AJ407" i="1"/>
  <c r="T134" i="3" s="1"/>
  <c r="AF395" i="1"/>
  <c r="R130" i="3" s="1"/>
  <c r="AF383" i="1"/>
  <c r="R126" i="3" s="1"/>
  <c r="AF377" i="1"/>
  <c r="R124" i="3" s="1"/>
  <c r="AN374" i="1"/>
  <c r="V123" i="3" s="1"/>
  <c r="AF371" i="1"/>
  <c r="R122" i="3" s="1"/>
  <c r="AJ335" i="1"/>
  <c r="T110" i="3" s="1"/>
  <c r="AF314" i="1"/>
  <c r="R103" i="3" s="1"/>
  <c r="AF302" i="1"/>
  <c r="R99" i="3" s="1"/>
  <c r="AN299" i="1"/>
  <c r="V98" i="3" s="1"/>
  <c r="AF296" i="1"/>
  <c r="R97" i="3" s="1"/>
  <c r="AJ290" i="1"/>
  <c r="T95" i="3" s="1"/>
  <c r="AN98" i="1"/>
  <c r="V31" i="3" s="1"/>
  <c r="AN50" i="1"/>
  <c r="V15" i="3" s="1"/>
  <c r="AF29" i="1"/>
  <c r="R8" i="3" s="1"/>
  <c r="AJ599" i="1"/>
  <c r="T198" i="3" s="1"/>
  <c r="AN602" i="1"/>
  <c r="V199" i="3" s="1"/>
  <c r="AN608" i="1"/>
  <c r="V201" i="3" s="1"/>
  <c r="AF596" i="1"/>
  <c r="R197" i="3" s="1"/>
  <c r="AF590" i="1"/>
  <c r="R195" i="3" s="1"/>
  <c r="AJ584" i="1"/>
  <c r="T193" i="3" s="1"/>
  <c r="AJ578" i="1"/>
  <c r="T191" i="3" s="1"/>
  <c r="AJ560" i="1"/>
  <c r="T185" i="3" s="1"/>
  <c r="AJ554" i="1"/>
  <c r="T183" i="3" s="1"/>
  <c r="AN548" i="1"/>
  <c r="V181" i="3" s="1"/>
  <c r="AF500" i="1"/>
  <c r="R165" i="3" s="1"/>
  <c r="AF494" i="1"/>
  <c r="R163" i="3" s="1"/>
  <c r="AJ488" i="1"/>
  <c r="T161" i="3" s="1"/>
  <c r="AJ482" i="1"/>
  <c r="T159" i="3" s="1"/>
  <c r="AJ452" i="1"/>
  <c r="T149" i="3" s="1"/>
  <c r="AN440" i="1"/>
  <c r="V145" i="3" s="1"/>
  <c r="AF404" i="1"/>
  <c r="R133" i="3" s="1"/>
  <c r="AJ392" i="1"/>
  <c r="T129" i="3" s="1"/>
  <c r="AJ380" i="1"/>
  <c r="T125" i="3" s="1"/>
  <c r="AN368" i="1"/>
  <c r="V121" i="3" s="1"/>
  <c r="AJ353" i="1"/>
  <c r="T116" i="3" s="1"/>
  <c r="AN341" i="1"/>
  <c r="V112" i="3" s="1"/>
  <c r="AF338" i="1"/>
  <c r="R111" i="3" s="1"/>
  <c r="AN329" i="1"/>
  <c r="V108" i="3" s="1"/>
  <c r="AF281" i="1"/>
  <c r="R92" i="3" s="1"/>
  <c r="AF269" i="1"/>
  <c r="R88" i="3" s="1"/>
  <c r="AF257" i="1"/>
  <c r="R84" i="3" s="1"/>
  <c r="AJ245" i="1"/>
  <c r="T80" i="3" s="1"/>
  <c r="AN233" i="1"/>
  <c r="V76" i="3" s="1"/>
  <c r="AN11" i="1"/>
  <c r="AF608" i="1"/>
  <c r="R201" i="3" s="1"/>
  <c r="AF602" i="1"/>
  <c r="R199" i="3" s="1"/>
  <c r="AJ596" i="1"/>
  <c r="T197" i="3" s="1"/>
  <c r="AJ590" i="1"/>
  <c r="T195" i="3" s="1"/>
  <c r="AN578" i="1"/>
  <c r="V191" i="3" s="1"/>
  <c r="AN572" i="1"/>
  <c r="V189" i="3" s="1"/>
  <c r="AN566" i="1"/>
  <c r="V187" i="3" s="1"/>
  <c r="AF524" i="1"/>
  <c r="R173" i="3" s="1"/>
  <c r="AF518" i="1"/>
  <c r="R171" i="3" s="1"/>
  <c r="AF512" i="1"/>
  <c r="R169" i="3" s="1"/>
  <c r="AF506" i="1"/>
  <c r="R167" i="3" s="1"/>
  <c r="AJ500" i="1"/>
  <c r="T165" i="3" s="1"/>
  <c r="AJ494" i="1"/>
  <c r="T163" i="3" s="1"/>
  <c r="AN488" i="1"/>
  <c r="V161" i="3" s="1"/>
  <c r="AN476" i="1"/>
  <c r="V157" i="3" s="1"/>
  <c r="AN464" i="1"/>
  <c r="V153" i="3" s="1"/>
  <c r="AF416" i="1"/>
  <c r="R137" i="3" s="1"/>
  <c r="AJ404" i="1"/>
  <c r="T133" i="3" s="1"/>
  <c r="AN392" i="1"/>
  <c r="V129" i="3" s="1"/>
  <c r="AJ338" i="1"/>
  <c r="T111" i="3" s="1"/>
  <c r="AF305" i="1"/>
  <c r="R100" i="3" s="1"/>
  <c r="AF293" i="1"/>
  <c r="R96" i="3" s="1"/>
  <c r="AJ281" i="1"/>
  <c r="T92" i="3" s="1"/>
  <c r="AJ257" i="1"/>
  <c r="T84" i="3" s="1"/>
  <c r="AN245" i="1"/>
  <c r="V80" i="3" s="1"/>
  <c r="AF11" i="1"/>
  <c r="AN596" i="1"/>
  <c r="V197" i="3" s="1"/>
  <c r="AF593" i="1"/>
  <c r="R196" i="3" s="1"/>
  <c r="AN590" i="1"/>
  <c r="V195" i="3" s="1"/>
  <c r="AJ581" i="1"/>
  <c r="T192" i="3" s="1"/>
  <c r="AJ575" i="1"/>
  <c r="T190" i="3" s="1"/>
  <c r="AJ563" i="1"/>
  <c r="T186" i="3" s="1"/>
  <c r="AF560" i="1"/>
  <c r="R185" i="3" s="1"/>
  <c r="AF554" i="1"/>
  <c r="R183" i="3" s="1"/>
  <c r="AJ548" i="1"/>
  <c r="T181" i="3" s="1"/>
  <c r="AJ542" i="1"/>
  <c r="T179" i="3" s="1"/>
  <c r="AN536" i="1"/>
  <c r="V177" i="3" s="1"/>
  <c r="AN518" i="1"/>
  <c r="V171" i="3" s="1"/>
  <c r="AF476" i="1"/>
  <c r="R157" i="3" s="1"/>
  <c r="AJ467" i="1"/>
  <c r="T154" i="3" s="1"/>
  <c r="AF464" i="1"/>
  <c r="R153" i="3" s="1"/>
  <c r="AJ455" i="1"/>
  <c r="T150" i="3" s="1"/>
  <c r="AF452" i="1"/>
  <c r="R149" i="3" s="1"/>
  <c r="AJ440" i="1"/>
  <c r="T145" i="3" s="1"/>
  <c r="AN428" i="1"/>
  <c r="V141" i="3" s="1"/>
  <c r="AJ422" i="1"/>
  <c r="T139" i="3" s="1"/>
  <c r="AJ410" i="1"/>
  <c r="T135" i="3" s="1"/>
  <c r="AF401" i="1"/>
  <c r="R132" i="3" s="1"/>
  <c r="AN398" i="1"/>
  <c r="V131" i="3" s="1"/>
  <c r="AJ389" i="1"/>
  <c r="T128" i="3" s="1"/>
  <c r="AJ383" i="1"/>
  <c r="T126" i="3" s="1"/>
  <c r="AF380" i="1"/>
  <c r="R125" i="3" s="1"/>
  <c r="AJ368" i="1"/>
  <c r="T121" i="3" s="1"/>
  <c r="AN356" i="1"/>
  <c r="V117" i="3" s="1"/>
  <c r="AF353" i="1"/>
  <c r="R116" i="3" s="1"/>
  <c r="AF347" i="1"/>
  <c r="R114" i="3" s="1"/>
  <c r="AN344" i="1"/>
  <c r="V113" i="3" s="1"/>
  <c r="AJ341" i="1"/>
  <c r="T112" i="3" s="1"/>
  <c r="AF335" i="1"/>
  <c r="R110" i="3" s="1"/>
  <c r="AJ329" i="1"/>
  <c r="T108" i="3" s="1"/>
  <c r="AN317" i="1"/>
  <c r="V104" i="3" s="1"/>
  <c r="AJ311" i="1"/>
  <c r="T102" i="3" s="1"/>
  <c r="AN305" i="1"/>
  <c r="V100" i="3" s="1"/>
  <c r="AF278" i="1"/>
  <c r="R91" i="3" s="1"/>
  <c r="AF266" i="1"/>
  <c r="R87" i="3" s="1"/>
  <c r="AN263" i="1"/>
  <c r="V86" i="3" s="1"/>
  <c r="AF260" i="1"/>
  <c r="R85" i="3" s="1"/>
  <c r="AJ248" i="1"/>
  <c r="T81" i="3" s="1"/>
  <c r="AF245" i="1"/>
  <c r="R80" i="3" s="1"/>
  <c r="AJ233" i="1"/>
  <c r="T76" i="3" s="1"/>
  <c r="AJ230" i="1"/>
  <c r="T75" i="3" s="1"/>
  <c r="AJ218" i="1"/>
  <c r="T71" i="3" s="1"/>
  <c r="AJ212" i="1"/>
  <c r="T69" i="3" s="1"/>
  <c r="AF209" i="1"/>
  <c r="R68" i="3" s="1"/>
  <c r="AF203" i="1"/>
  <c r="R66" i="3" s="1"/>
  <c r="AN200" i="1"/>
  <c r="V65" i="3" s="1"/>
  <c r="AJ197" i="1"/>
  <c r="T64" i="3" s="1"/>
  <c r="AF191" i="1"/>
  <c r="R62" i="3" s="1"/>
  <c r="AN188" i="1"/>
  <c r="V61" i="3" s="1"/>
  <c r="AN182" i="1"/>
  <c r="V59" i="3" s="1"/>
  <c r="AF179" i="1"/>
  <c r="R58" i="3" s="1"/>
  <c r="AN176" i="1"/>
  <c r="V57" i="3" s="1"/>
  <c r="AJ161" i="1"/>
  <c r="T52" i="3" s="1"/>
  <c r="AN149" i="1"/>
  <c r="V48" i="3" s="1"/>
  <c r="AJ143" i="1"/>
  <c r="T46" i="3" s="1"/>
  <c r="AN137" i="1"/>
  <c r="V44" i="3" s="1"/>
  <c r="AF122" i="1"/>
  <c r="R39" i="3" s="1"/>
  <c r="AN113" i="1"/>
  <c r="V36" i="3" s="1"/>
  <c r="AJ107" i="1"/>
  <c r="T34" i="3" s="1"/>
  <c r="AN95" i="1"/>
  <c r="V30" i="3" s="1"/>
  <c r="AF92" i="1"/>
  <c r="R29" i="3" s="1"/>
  <c r="AJ80" i="1"/>
  <c r="T25" i="3" s="1"/>
  <c r="AJ74" i="1"/>
  <c r="T23" i="3" s="1"/>
  <c r="AF59" i="1"/>
  <c r="R18" i="3" s="1"/>
  <c r="AN56" i="1"/>
  <c r="V17" i="3" s="1"/>
  <c r="AJ53" i="1"/>
  <c r="T16" i="3" s="1"/>
  <c r="AF47" i="1"/>
  <c r="R14" i="3" s="1"/>
  <c r="AN44" i="1"/>
  <c r="V13" i="3" s="1"/>
  <c r="AN38" i="1"/>
  <c r="V11" i="3" s="1"/>
  <c r="AF14" i="1"/>
  <c r="R3" i="3" s="1"/>
  <c r="AN197" i="1"/>
  <c r="V64" i="3" s="1"/>
  <c r="AF194" i="1"/>
  <c r="R63" i="3" s="1"/>
  <c r="AN185" i="1"/>
  <c r="V60" i="3" s="1"/>
  <c r="AF170" i="1"/>
  <c r="R55" i="3" s="1"/>
  <c r="AN161" i="1"/>
  <c r="V52" i="3" s="1"/>
  <c r="AJ122" i="1"/>
  <c r="T39" i="3" s="1"/>
  <c r="AF89" i="1"/>
  <c r="R28" i="3" s="1"/>
  <c r="AJ77" i="1"/>
  <c r="T24" i="3" s="1"/>
  <c r="AN53" i="1"/>
  <c r="V16" i="3" s="1"/>
  <c r="AF50" i="1"/>
  <c r="R15" i="3" s="1"/>
  <c r="AN41" i="1"/>
  <c r="V12" i="3" s="1"/>
  <c r="AN29" i="1"/>
  <c r="V8" i="3" s="1"/>
  <c r="AJ194" i="1"/>
  <c r="T63" i="3" s="1"/>
  <c r="AJ170" i="1"/>
  <c r="T55" i="3" s="1"/>
  <c r="AJ146" i="1"/>
  <c r="T47" i="3" s="1"/>
  <c r="AJ140" i="1"/>
  <c r="T45" i="3" s="1"/>
  <c r="AF137" i="1"/>
  <c r="R44" i="3" s="1"/>
  <c r="AJ134" i="1"/>
  <c r="T43" i="3" s="1"/>
  <c r="AF101" i="1"/>
  <c r="R32" i="3" s="1"/>
  <c r="AJ89" i="1"/>
  <c r="T28" i="3" s="1"/>
  <c r="AN77" i="1"/>
  <c r="V24" i="3" s="1"/>
  <c r="AJ50" i="1"/>
  <c r="T15" i="3" s="1"/>
  <c r="AN575" i="1"/>
  <c r="V190" i="3" s="1"/>
  <c r="AF575" i="1"/>
  <c r="R190" i="3" s="1"/>
  <c r="AJ608" i="1"/>
  <c r="T201" i="3" s="1"/>
  <c r="AN605" i="1"/>
  <c r="V200" i="3" s="1"/>
  <c r="AJ602" i="1"/>
  <c r="T199" i="3" s="1"/>
  <c r="AN584" i="1"/>
  <c r="V193" i="3" s="1"/>
  <c r="AF581" i="1"/>
  <c r="R192" i="3" s="1"/>
  <c r="AF572" i="1"/>
  <c r="R189" i="3" s="1"/>
  <c r="AJ569" i="1"/>
  <c r="T188" i="3" s="1"/>
  <c r="AF566" i="1"/>
  <c r="R187" i="3" s="1"/>
  <c r="AJ605" i="1"/>
  <c r="T200" i="3" s="1"/>
  <c r="AN593" i="1"/>
  <c r="V196" i="3" s="1"/>
  <c r="AF569" i="1"/>
  <c r="R188" i="3" s="1"/>
  <c r="AF584" i="1"/>
  <c r="R193" i="3" s="1"/>
  <c r="AF578" i="1"/>
  <c r="R191" i="3" s="1"/>
  <c r="AJ572" i="1"/>
  <c r="T189" i="3" s="1"/>
  <c r="AJ566" i="1"/>
  <c r="T187" i="3" s="1"/>
  <c r="AN527" i="1"/>
  <c r="V174" i="3" s="1"/>
  <c r="AJ557" i="1"/>
  <c r="T184" i="3" s="1"/>
  <c r="AN545" i="1"/>
  <c r="V180" i="3" s="1"/>
  <c r="AN524" i="1"/>
  <c r="V173" i="3" s="1"/>
  <c r="AF521" i="1"/>
  <c r="R172" i="3" s="1"/>
  <c r="AJ509" i="1"/>
  <c r="T168" i="3" s="1"/>
  <c r="AN497" i="1"/>
  <c r="V164" i="3" s="1"/>
  <c r="AN557" i="1"/>
  <c r="V184" i="3" s="1"/>
  <c r="AF533" i="1"/>
  <c r="R176" i="3" s="1"/>
  <c r="AN530" i="1"/>
  <c r="V175" i="3" s="1"/>
  <c r="AJ521" i="1"/>
  <c r="T172" i="3" s="1"/>
  <c r="AN509" i="1"/>
  <c r="V168" i="3" s="1"/>
  <c r="AF485" i="1"/>
  <c r="R160" i="3" s="1"/>
  <c r="AN482" i="1"/>
  <c r="V159" i="3" s="1"/>
  <c r="AF479" i="1"/>
  <c r="R158" i="3" s="1"/>
  <c r="AN554" i="1"/>
  <c r="V183" i="3" s="1"/>
  <c r="AF545" i="1"/>
  <c r="R180" i="3" s="1"/>
  <c r="AN542" i="1"/>
  <c r="V179" i="3" s="1"/>
  <c r="AF536" i="1"/>
  <c r="R177" i="3" s="1"/>
  <c r="AJ533" i="1"/>
  <c r="T176" i="3" s="1"/>
  <c r="AF530" i="1"/>
  <c r="R175" i="3" s="1"/>
  <c r="AJ479" i="1"/>
  <c r="T158" i="3" s="1"/>
  <c r="AJ524" i="1"/>
  <c r="T173" i="3" s="1"/>
  <c r="AN521" i="1"/>
  <c r="V172" i="3" s="1"/>
  <c r="AJ518" i="1"/>
  <c r="T171" i="3" s="1"/>
  <c r="AF497" i="1"/>
  <c r="R164" i="3" s="1"/>
  <c r="AN494" i="1"/>
  <c r="V163" i="3" s="1"/>
  <c r="AF488" i="1"/>
  <c r="R161" i="3" s="1"/>
  <c r="AJ485" i="1"/>
  <c r="T160" i="3" s="1"/>
  <c r="AF482" i="1"/>
  <c r="R159" i="3" s="1"/>
  <c r="AJ476" i="1"/>
  <c r="T157" i="3" s="1"/>
  <c r="AJ470" i="1"/>
  <c r="T155" i="3" s="1"/>
  <c r="AF461" i="1"/>
  <c r="R152" i="3" s="1"/>
  <c r="AN458" i="1"/>
  <c r="V151" i="3" s="1"/>
  <c r="AJ449" i="1"/>
  <c r="T148" i="3" s="1"/>
  <c r="AN437" i="1"/>
  <c r="V144" i="3" s="1"/>
  <c r="AF434" i="1"/>
  <c r="R143" i="3" s="1"/>
  <c r="AF473" i="1"/>
  <c r="R156" i="3" s="1"/>
  <c r="AN470" i="1"/>
  <c r="V155" i="3" s="1"/>
  <c r="AJ461" i="1"/>
  <c r="T152" i="3" s="1"/>
  <c r="AN449" i="1"/>
  <c r="V148" i="3" s="1"/>
  <c r="AF446" i="1"/>
  <c r="R147" i="3" s="1"/>
  <c r="AJ434" i="1"/>
  <c r="T143" i="3" s="1"/>
  <c r="AF425" i="1"/>
  <c r="R140" i="3" s="1"/>
  <c r="AN422" i="1"/>
  <c r="V139" i="3" s="1"/>
  <c r="AJ473" i="1"/>
  <c r="T156" i="3" s="1"/>
  <c r="AF470" i="1"/>
  <c r="R155" i="3" s="1"/>
  <c r="AJ464" i="1"/>
  <c r="T153" i="3" s="1"/>
  <c r="AN461" i="1"/>
  <c r="V152" i="3" s="1"/>
  <c r="AF458" i="1"/>
  <c r="R151" i="3" s="1"/>
  <c r="AN452" i="1"/>
  <c r="V149" i="3" s="1"/>
  <c r="AJ446" i="1"/>
  <c r="T147" i="3" s="1"/>
  <c r="AF437" i="1"/>
  <c r="R144" i="3" s="1"/>
  <c r="AJ413" i="1"/>
  <c r="T136" i="3" s="1"/>
  <c r="AN401" i="1"/>
  <c r="V132" i="3" s="1"/>
  <c r="AF398" i="1"/>
  <c r="R131" i="3" s="1"/>
  <c r="AN434" i="1"/>
  <c r="V143" i="3" s="1"/>
  <c r="AF428" i="1"/>
  <c r="R141" i="3" s="1"/>
  <c r="AJ425" i="1"/>
  <c r="T140" i="3" s="1"/>
  <c r="AJ416" i="1"/>
  <c r="T137" i="3" s="1"/>
  <c r="AN413" i="1"/>
  <c r="V136" i="3" s="1"/>
  <c r="AF410" i="1"/>
  <c r="R135" i="3" s="1"/>
  <c r="AN404" i="1"/>
  <c r="V133" i="3" s="1"/>
  <c r="AJ398" i="1"/>
  <c r="T131" i="3" s="1"/>
  <c r="AF389" i="1"/>
  <c r="R128" i="3" s="1"/>
  <c r="AN416" i="1"/>
  <c r="V137" i="3" s="1"/>
  <c r="AF392" i="1"/>
  <c r="R129" i="3" s="1"/>
  <c r="AJ377" i="1"/>
  <c r="T124" i="3" s="1"/>
  <c r="AF362" i="1"/>
  <c r="R119" i="3" s="1"/>
  <c r="AN377" i="1"/>
  <c r="V124" i="3" s="1"/>
  <c r="AF374" i="1"/>
  <c r="R123" i="3" s="1"/>
  <c r="AJ362" i="1"/>
  <c r="T119" i="3" s="1"/>
  <c r="AJ347" i="1"/>
  <c r="T114" i="3" s="1"/>
  <c r="AN335" i="1"/>
  <c r="V110" i="3" s="1"/>
  <c r="AN386" i="1"/>
  <c r="V127" i="3" s="1"/>
  <c r="AN365" i="1"/>
  <c r="V120" i="3" s="1"/>
  <c r="AF386" i="1"/>
  <c r="R127" i="3" s="1"/>
  <c r="AN380" i="1"/>
  <c r="V125" i="3" s="1"/>
  <c r="AJ374" i="1"/>
  <c r="T123" i="3" s="1"/>
  <c r="AF365" i="1"/>
  <c r="R120" i="3" s="1"/>
  <c r="AN362" i="1"/>
  <c r="V119" i="3" s="1"/>
  <c r="AN353" i="1"/>
  <c r="V116" i="3" s="1"/>
  <c r="AN347" i="1"/>
  <c r="V114" i="3" s="1"/>
  <c r="AF344" i="1"/>
  <c r="R113" i="3" s="1"/>
  <c r="AF341" i="1"/>
  <c r="R112" i="3" s="1"/>
  <c r="AN332" i="1"/>
  <c r="V109" i="3" s="1"/>
  <c r="AJ323" i="1"/>
  <c r="T106" i="3" s="1"/>
  <c r="AN311" i="1"/>
  <c r="V102" i="3" s="1"/>
  <c r="AF308" i="1"/>
  <c r="R101" i="3" s="1"/>
  <c r="AJ296" i="1"/>
  <c r="T97" i="3" s="1"/>
  <c r="AF287" i="1"/>
  <c r="R94" i="3" s="1"/>
  <c r="AN284" i="1"/>
  <c r="V93" i="3" s="1"/>
  <c r="AN323" i="1"/>
  <c r="V106" i="3" s="1"/>
  <c r="AF320" i="1"/>
  <c r="R105" i="3" s="1"/>
  <c r="AJ308" i="1"/>
  <c r="T101" i="3" s="1"/>
  <c r="AF299" i="1"/>
  <c r="R98" i="3" s="1"/>
  <c r="AN296" i="1"/>
  <c r="V97" i="3" s="1"/>
  <c r="AJ287" i="1"/>
  <c r="T94" i="3" s="1"/>
  <c r="AF332" i="1"/>
  <c r="R109" i="3" s="1"/>
  <c r="AJ320" i="1"/>
  <c r="T105" i="3" s="1"/>
  <c r="AF317" i="1"/>
  <c r="R104" i="3" s="1"/>
  <c r="AF311" i="1"/>
  <c r="R102" i="3" s="1"/>
  <c r="AN308" i="1"/>
  <c r="V101" i="3" s="1"/>
  <c r="AJ305" i="1"/>
  <c r="T100" i="3" s="1"/>
  <c r="AJ299" i="1"/>
  <c r="T98" i="3" s="1"/>
  <c r="AN293" i="1"/>
  <c r="V96" i="3" s="1"/>
  <c r="AN287" i="1"/>
  <c r="V94" i="3" s="1"/>
  <c r="AF284" i="1"/>
  <c r="R93" i="3" s="1"/>
  <c r="AJ272" i="1"/>
  <c r="T89" i="3" s="1"/>
  <c r="AF263" i="1"/>
  <c r="R86" i="3" s="1"/>
  <c r="AN260" i="1"/>
  <c r="V85" i="3" s="1"/>
  <c r="AJ251" i="1"/>
  <c r="T82" i="3" s="1"/>
  <c r="AN239" i="1"/>
  <c r="V78" i="3" s="1"/>
  <c r="AF236" i="1"/>
  <c r="R77" i="3" s="1"/>
  <c r="AN275" i="1"/>
  <c r="V90" i="3" s="1"/>
  <c r="AF272" i="1"/>
  <c r="R89" i="3" s="1"/>
  <c r="AJ260" i="1"/>
  <c r="T85" i="3" s="1"/>
  <c r="AF251" i="1"/>
  <c r="R82" i="3" s="1"/>
  <c r="AN248" i="1"/>
  <c r="V81" i="3" s="1"/>
  <c r="AJ239" i="1"/>
  <c r="T78" i="3" s="1"/>
  <c r="AN227" i="1"/>
  <c r="V74" i="3" s="1"/>
  <c r="AF275" i="1"/>
  <c r="R90" i="3" s="1"/>
  <c r="AN272" i="1"/>
  <c r="V89" i="3" s="1"/>
  <c r="AJ269" i="1"/>
  <c r="T88" i="3" s="1"/>
  <c r="AJ263" i="1"/>
  <c r="T86" i="3" s="1"/>
  <c r="AN257" i="1"/>
  <c r="V84" i="3" s="1"/>
  <c r="AN251" i="1"/>
  <c r="V82" i="3" s="1"/>
  <c r="AF248" i="1"/>
  <c r="R81" i="3" s="1"/>
  <c r="AJ236" i="1"/>
  <c r="T77" i="3" s="1"/>
  <c r="AF233" i="1"/>
  <c r="R76" i="3" s="1"/>
  <c r="AJ224" i="1"/>
  <c r="T73" i="3" s="1"/>
  <c r="AF221" i="1"/>
  <c r="R72" i="3" s="1"/>
  <c r="AF215" i="1"/>
  <c r="R70" i="3" s="1"/>
  <c r="AN212" i="1"/>
  <c r="V69" i="3" s="1"/>
  <c r="AJ209" i="1"/>
  <c r="T68" i="3" s="1"/>
  <c r="AJ203" i="1"/>
  <c r="T66" i="3" s="1"/>
  <c r="AN191" i="1"/>
  <c r="V62" i="3" s="1"/>
  <c r="AF188" i="1"/>
  <c r="R61" i="3" s="1"/>
  <c r="AJ176" i="1"/>
  <c r="T57" i="3" s="1"/>
  <c r="AF173" i="1"/>
  <c r="R56" i="3" s="1"/>
  <c r="AJ221" i="1"/>
  <c r="T72" i="3" s="1"/>
  <c r="AJ215" i="1"/>
  <c r="T70" i="3" s="1"/>
  <c r="AN209" i="1"/>
  <c r="V68" i="3" s="1"/>
  <c r="AN203" i="1"/>
  <c r="V66" i="3" s="1"/>
  <c r="AF200" i="1"/>
  <c r="R65" i="3" s="1"/>
  <c r="AJ188" i="1"/>
  <c r="T61" i="3" s="1"/>
  <c r="AF185" i="1"/>
  <c r="R60" i="3" s="1"/>
  <c r="AJ173" i="1"/>
  <c r="T56" i="3" s="1"/>
  <c r="AN221" i="1"/>
  <c r="V72" i="3" s="1"/>
  <c r="AF197" i="1"/>
  <c r="R64" i="3" s="1"/>
  <c r="AJ185" i="1"/>
  <c r="T60" i="3" s="1"/>
  <c r="AJ179" i="1"/>
  <c r="T58" i="3" s="1"/>
  <c r="AN173" i="1"/>
  <c r="V56" i="3" s="1"/>
  <c r="AF167" i="1"/>
  <c r="R54" i="3" s="1"/>
  <c r="AN164" i="1"/>
  <c r="V53" i="3" s="1"/>
  <c r="AJ155" i="1"/>
  <c r="T50" i="3" s="1"/>
  <c r="AN143" i="1"/>
  <c r="V46" i="3" s="1"/>
  <c r="AF140" i="1"/>
  <c r="R45" i="3" s="1"/>
  <c r="AJ128" i="1"/>
  <c r="T41" i="3" s="1"/>
  <c r="AF125" i="1"/>
  <c r="R40" i="3" s="1"/>
  <c r="AF119" i="1"/>
  <c r="R38" i="3" s="1"/>
  <c r="AJ167" i="1"/>
  <c r="T54" i="3" s="1"/>
  <c r="AN155" i="1"/>
  <c r="V50" i="3" s="1"/>
  <c r="AF152" i="1"/>
  <c r="R49" i="3" s="1"/>
  <c r="AJ119" i="1"/>
  <c r="T38" i="3" s="1"/>
  <c r="AN167" i="1"/>
  <c r="V54" i="3" s="1"/>
  <c r="AF164" i="1"/>
  <c r="R53" i="3" s="1"/>
  <c r="AJ152" i="1"/>
  <c r="T49" i="3" s="1"/>
  <c r="AF149" i="1"/>
  <c r="R48" i="3" s="1"/>
  <c r="AF143" i="1"/>
  <c r="R46" i="3" s="1"/>
  <c r="AN140" i="1"/>
  <c r="V45" i="3" s="1"/>
  <c r="AJ137" i="1"/>
  <c r="T44" i="3" s="1"/>
  <c r="AJ131" i="1"/>
  <c r="T42" i="3" s="1"/>
  <c r="AN125" i="1"/>
  <c r="V40" i="3" s="1"/>
  <c r="AN119" i="1"/>
  <c r="V38" i="3" s="1"/>
  <c r="AN65" i="1"/>
  <c r="V20" i="3" s="1"/>
  <c r="AF116" i="1"/>
  <c r="R37" i="3" s="1"/>
  <c r="AN92" i="1"/>
  <c r="V29" i="3" s="1"/>
  <c r="AJ83" i="1"/>
  <c r="T26" i="3" s="1"/>
  <c r="AN71" i="1"/>
  <c r="V22" i="3" s="1"/>
  <c r="AF68" i="1"/>
  <c r="R21" i="3" s="1"/>
  <c r="AJ116" i="1"/>
  <c r="T37" i="3" s="1"/>
  <c r="AF113" i="1"/>
  <c r="R36" i="3" s="1"/>
  <c r="AF107" i="1"/>
  <c r="R34" i="3" s="1"/>
  <c r="AN104" i="1"/>
  <c r="V33" i="3" s="1"/>
  <c r="AJ101" i="1"/>
  <c r="T32" i="3" s="1"/>
  <c r="AJ95" i="1"/>
  <c r="T30" i="3" s="1"/>
  <c r="AN89" i="1"/>
  <c r="V28" i="3" s="1"/>
  <c r="AN83" i="1"/>
  <c r="V26" i="3" s="1"/>
  <c r="AF80" i="1"/>
  <c r="R25" i="3" s="1"/>
  <c r="AJ68" i="1"/>
  <c r="T21" i="3" s="1"/>
  <c r="AF65" i="1"/>
  <c r="R20" i="3" s="1"/>
  <c r="AJ104" i="1"/>
  <c r="T33" i="3" s="1"/>
  <c r="AF95" i="1"/>
  <c r="R30" i="3" s="1"/>
  <c r="AJ113" i="1"/>
  <c r="T36" i="3" s="1"/>
  <c r="AN101" i="1"/>
  <c r="V32" i="3" s="1"/>
  <c r="AF77" i="1"/>
  <c r="R24" i="3" s="1"/>
  <c r="AJ65" i="1"/>
  <c r="T20" i="3" s="1"/>
  <c r="AN47" i="1"/>
  <c r="V14" i="3" s="1"/>
  <c r="AF44" i="1"/>
  <c r="R13" i="3" s="1"/>
  <c r="AJ59" i="1"/>
  <c r="T18" i="3" s="1"/>
  <c r="AN59" i="1"/>
  <c r="V18" i="3" s="1"/>
  <c r="AF56" i="1"/>
  <c r="R17" i="3" s="1"/>
  <c r="AJ44" i="1"/>
  <c r="T13" i="3" s="1"/>
  <c r="AF41" i="1"/>
  <c r="R12" i="3" s="1"/>
  <c r="AF53" i="1"/>
  <c r="R16" i="3" s="1"/>
  <c r="AJ41" i="1"/>
  <c r="T12" i="3" s="1"/>
  <c r="AF35" i="1"/>
  <c r="R10" i="3" s="1"/>
  <c r="AN32" i="1"/>
  <c r="V9" i="3" s="1"/>
  <c r="AJ29" i="1"/>
  <c r="T8" i="3" s="1"/>
  <c r="AJ35" i="1"/>
  <c r="T10" i="3" s="1"/>
  <c r="AN35" i="1"/>
  <c r="V10" i="3" s="1"/>
  <c r="AF32" i="1"/>
  <c r="R9" i="3" s="1"/>
  <c r="AJ23" i="1"/>
  <c r="T6" i="3" s="1"/>
  <c r="AF20" i="1"/>
  <c r="R5" i="3" s="1"/>
  <c r="AJ20" i="1"/>
  <c r="T5" i="3" s="1"/>
  <c r="AJ14" i="1"/>
  <c r="T3" i="3" s="1"/>
  <c r="AN17" i="1"/>
  <c r="V4" i="3" s="1"/>
  <c r="AJ17" i="1"/>
  <c r="T4" i="3" s="1"/>
  <c r="AF17" i="1"/>
  <c r="R4" i="3" s="1"/>
  <c r="AJ344" i="1"/>
  <c r="T113" i="3" s="1"/>
  <c r="AJ332" i="1"/>
  <c r="T109" i="3" s="1"/>
  <c r="U2" i="3" l="1"/>
  <c r="T2" i="3"/>
  <c r="S2" i="3"/>
  <c r="R2" i="3"/>
  <c r="W2" i="3"/>
  <c r="V2" i="3"/>
  <c r="F2" i="3"/>
  <c r="E2" i="3"/>
  <c r="D2" i="3"/>
  <c r="W11" i="1"/>
  <c r="X11" i="1"/>
  <c r="W14" i="1"/>
  <c r="X14" i="1"/>
  <c r="W17" i="1"/>
  <c r="X17" i="1"/>
  <c r="W20" i="1"/>
  <c r="X20" i="1"/>
  <c r="W23" i="1"/>
  <c r="X23" i="1"/>
  <c r="W26" i="1"/>
  <c r="X26" i="1"/>
  <c r="W29" i="1"/>
  <c r="X29" i="1"/>
  <c r="W32" i="1"/>
  <c r="X32" i="1"/>
  <c r="W35" i="1"/>
  <c r="X35" i="1"/>
  <c r="W38" i="1"/>
  <c r="X38" i="1"/>
  <c r="W41" i="1"/>
  <c r="X41" i="1"/>
  <c r="W44" i="1"/>
  <c r="X44" i="1"/>
  <c r="W47" i="1"/>
  <c r="X47" i="1"/>
  <c r="W50" i="1"/>
  <c r="X50" i="1"/>
  <c r="W53" i="1"/>
  <c r="X53" i="1"/>
  <c r="W56" i="1"/>
  <c r="X56" i="1"/>
  <c r="W59" i="1"/>
  <c r="X59" i="1"/>
  <c r="W62" i="1"/>
  <c r="X62" i="1"/>
  <c r="W65" i="1"/>
  <c r="X65" i="1"/>
  <c r="W68" i="1"/>
  <c r="X68" i="1"/>
  <c r="W71" i="1"/>
  <c r="X71" i="1"/>
  <c r="W74" i="1"/>
  <c r="X74" i="1"/>
  <c r="W77" i="1"/>
  <c r="X77" i="1"/>
  <c r="W80" i="1"/>
  <c r="X80" i="1"/>
  <c r="W83" i="1"/>
  <c r="X83" i="1"/>
  <c r="W86" i="1"/>
  <c r="X86" i="1"/>
  <c r="W89" i="1"/>
  <c r="X89" i="1"/>
  <c r="W92" i="1"/>
  <c r="X92" i="1"/>
  <c r="W95" i="1"/>
  <c r="X95" i="1"/>
  <c r="W98" i="1"/>
  <c r="X98" i="1"/>
  <c r="W101" i="1"/>
  <c r="X101" i="1"/>
  <c r="W104" i="1"/>
  <c r="X104" i="1"/>
  <c r="W107" i="1"/>
  <c r="X107" i="1"/>
  <c r="W110" i="1"/>
  <c r="X110" i="1"/>
  <c r="W113" i="1"/>
  <c r="X113" i="1"/>
  <c r="W116" i="1"/>
  <c r="X116" i="1"/>
  <c r="W119" i="1"/>
  <c r="X119" i="1"/>
  <c r="W122" i="1"/>
  <c r="X122" i="1"/>
  <c r="W125" i="1"/>
  <c r="X125" i="1"/>
  <c r="W128" i="1"/>
  <c r="X128" i="1"/>
  <c r="W131" i="1"/>
  <c r="X131" i="1"/>
  <c r="W134" i="1"/>
  <c r="X134" i="1"/>
  <c r="W137" i="1"/>
  <c r="X137" i="1"/>
  <c r="W140" i="1"/>
  <c r="X140" i="1"/>
  <c r="W143" i="1"/>
  <c r="X143" i="1"/>
  <c r="W146" i="1"/>
  <c r="X146" i="1"/>
  <c r="W149" i="1"/>
  <c r="X149" i="1"/>
  <c r="W152" i="1"/>
  <c r="X152" i="1"/>
  <c r="W155" i="1"/>
  <c r="X155" i="1"/>
  <c r="W158" i="1"/>
  <c r="X158" i="1"/>
  <c r="W161" i="1"/>
  <c r="X161" i="1"/>
  <c r="W164" i="1"/>
  <c r="X164" i="1"/>
  <c r="W167" i="1"/>
  <c r="X167" i="1"/>
  <c r="W170" i="1"/>
  <c r="X170" i="1"/>
  <c r="W173" i="1"/>
  <c r="X173" i="1"/>
  <c r="W176" i="1"/>
  <c r="X176" i="1"/>
  <c r="W179" i="1"/>
  <c r="X179" i="1"/>
  <c r="W182" i="1"/>
  <c r="X182" i="1"/>
  <c r="W185" i="1"/>
  <c r="X185" i="1"/>
  <c r="W188" i="1"/>
  <c r="X188" i="1"/>
  <c r="W191" i="1"/>
  <c r="X191" i="1"/>
  <c r="W194" i="1"/>
  <c r="X194" i="1"/>
  <c r="W197" i="1"/>
  <c r="X197" i="1"/>
  <c r="W200" i="1"/>
  <c r="X200" i="1"/>
  <c r="W203" i="1"/>
  <c r="X203" i="1"/>
  <c r="W206" i="1"/>
  <c r="X206" i="1"/>
  <c r="W209" i="1"/>
  <c r="X209" i="1"/>
  <c r="W212" i="1"/>
  <c r="X212" i="1"/>
  <c r="W215" i="1"/>
  <c r="X215" i="1"/>
  <c r="W218" i="1"/>
  <c r="X218" i="1"/>
  <c r="W221" i="1"/>
  <c r="X221" i="1"/>
  <c r="W224" i="1"/>
  <c r="X224" i="1"/>
  <c r="W227" i="1"/>
  <c r="X227" i="1"/>
  <c r="W230" i="1"/>
  <c r="X230" i="1"/>
  <c r="W233" i="1"/>
  <c r="X233" i="1"/>
  <c r="W236" i="1"/>
  <c r="X236" i="1"/>
  <c r="W239" i="1"/>
  <c r="X239" i="1"/>
  <c r="W242" i="1"/>
  <c r="X242" i="1"/>
  <c r="W245" i="1"/>
  <c r="X245" i="1"/>
  <c r="W248" i="1"/>
  <c r="X248" i="1"/>
  <c r="W251" i="1"/>
  <c r="X251" i="1"/>
  <c r="W254" i="1"/>
  <c r="X254" i="1"/>
  <c r="W257" i="1"/>
  <c r="X257" i="1"/>
  <c r="W260" i="1"/>
  <c r="X260" i="1"/>
  <c r="W263" i="1"/>
  <c r="X263" i="1"/>
  <c r="W266" i="1"/>
  <c r="X266" i="1"/>
  <c r="W269" i="1"/>
  <c r="X269" i="1"/>
  <c r="W272" i="1"/>
  <c r="X272" i="1"/>
  <c r="W275" i="1"/>
  <c r="X275" i="1"/>
  <c r="W278" i="1"/>
  <c r="X278" i="1"/>
  <c r="W281" i="1"/>
  <c r="X281" i="1"/>
  <c r="W284" i="1"/>
  <c r="X284" i="1"/>
  <c r="W287" i="1"/>
  <c r="X287" i="1"/>
  <c r="W290" i="1"/>
  <c r="X290" i="1"/>
  <c r="W293" i="1"/>
  <c r="X293" i="1"/>
  <c r="W296" i="1"/>
  <c r="X296" i="1"/>
  <c r="W299" i="1"/>
  <c r="X299" i="1"/>
  <c r="W302" i="1"/>
  <c r="X302" i="1"/>
  <c r="W305" i="1"/>
  <c r="X305" i="1"/>
  <c r="W308" i="1"/>
  <c r="X308" i="1"/>
  <c r="W311" i="1"/>
  <c r="X311" i="1"/>
  <c r="W314" i="1"/>
  <c r="X314" i="1"/>
  <c r="W317" i="1"/>
  <c r="X317" i="1"/>
  <c r="W320" i="1"/>
  <c r="X320" i="1"/>
  <c r="W323" i="1"/>
  <c r="X323" i="1"/>
  <c r="W326" i="1"/>
  <c r="X326" i="1"/>
  <c r="W329" i="1"/>
  <c r="X329" i="1"/>
  <c r="W332" i="1"/>
  <c r="X332" i="1"/>
  <c r="W335" i="1"/>
  <c r="X335" i="1"/>
  <c r="W338" i="1"/>
  <c r="X338" i="1"/>
  <c r="W341" i="1"/>
  <c r="X341" i="1"/>
  <c r="W344" i="1"/>
  <c r="X344" i="1"/>
  <c r="W347" i="1"/>
  <c r="X347" i="1"/>
  <c r="W350" i="1"/>
  <c r="X350" i="1"/>
  <c r="W353" i="1"/>
  <c r="X353" i="1"/>
  <c r="W356" i="1"/>
  <c r="X356" i="1"/>
  <c r="W359" i="1"/>
  <c r="X359" i="1"/>
  <c r="W362" i="1"/>
  <c r="X362" i="1"/>
  <c r="W365" i="1"/>
  <c r="X365" i="1"/>
  <c r="W368" i="1"/>
  <c r="X368" i="1"/>
  <c r="W371" i="1"/>
  <c r="X371" i="1"/>
  <c r="W374" i="1"/>
  <c r="X374" i="1"/>
  <c r="W377" i="1"/>
  <c r="X377" i="1"/>
  <c r="W380" i="1"/>
  <c r="X380" i="1"/>
  <c r="W383" i="1"/>
  <c r="X383" i="1"/>
  <c r="W386" i="1"/>
  <c r="X386" i="1"/>
  <c r="W389" i="1"/>
  <c r="X389" i="1"/>
  <c r="W392" i="1"/>
  <c r="X392" i="1"/>
  <c r="W395" i="1"/>
  <c r="X395" i="1"/>
  <c r="W398" i="1"/>
  <c r="X398" i="1"/>
  <c r="W401" i="1"/>
  <c r="X401" i="1"/>
  <c r="W404" i="1"/>
  <c r="X404" i="1"/>
  <c r="W407" i="1"/>
  <c r="X407" i="1"/>
  <c r="W410" i="1"/>
  <c r="X410" i="1"/>
  <c r="W413" i="1"/>
  <c r="X413" i="1"/>
  <c r="W416" i="1"/>
  <c r="X416" i="1"/>
  <c r="W419" i="1"/>
  <c r="X419" i="1"/>
  <c r="W422" i="1"/>
  <c r="X422" i="1"/>
  <c r="W425" i="1"/>
  <c r="X425" i="1"/>
  <c r="W428" i="1"/>
  <c r="X428" i="1"/>
  <c r="W431" i="1"/>
  <c r="X431" i="1"/>
  <c r="W434" i="1"/>
  <c r="X434" i="1"/>
  <c r="W437" i="1"/>
  <c r="X437" i="1"/>
  <c r="W440" i="1"/>
  <c r="X440" i="1"/>
  <c r="W443" i="1"/>
  <c r="X443" i="1"/>
  <c r="W446" i="1"/>
  <c r="X446" i="1"/>
  <c r="W449" i="1"/>
  <c r="X449" i="1"/>
  <c r="W452" i="1"/>
  <c r="X452" i="1"/>
  <c r="W455" i="1"/>
  <c r="X455" i="1"/>
  <c r="W458" i="1"/>
  <c r="X458" i="1"/>
  <c r="W461" i="1"/>
  <c r="X461" i="1"/>
  <c r="W464" i="1"/>
  <c r="X464" i="1"/>
  <c r="W467" i="1"/>
  <c r="X467" i="1"/>
  <c r="W470" i="1"/>
  <c r="X470" i="1"/>
  <c r="W473" i="1"/>
  <c r="X473" i="1"/>
  <c r="W476" i="1"/>
  <c r="X476" i="1"/>
  <c r="W479" i="1"/>
  <c r="X479" i="1"/>
  <c r="W482" i="1"/>
  <c r="X482" i="1"/>
  <c r="W485" i="1"/>
  <c r="X485" i="1"/>
  <c r="W488" i="1"/>
  <c r="X488" i="1"/>
  <c r="W491" i="1"/>
  <c r="X491" i="1"/>
  <c r="W494" i="1"/>
  <c r="X494" i="1"/>
  <c r="W497" i="1"/>
  <c r="X497" i="1"/>
  <c r="W500" i="1"/>
  <c r="X500" i="1"/>
  <c r="W503" i="1"/>
  <c r="X503" i="1"/>
  <c r="W506" i="1"/>
  <c r="X506" i="1"/>
  <c r="W509" i="1"/>
  <c r="X509" i="1"/>
  <c r="W512" i="1"/>
  <c r="X512" i="1"/>
  <c r="W515" i="1"/>
  <c r="X515" i="1"/>
  <c r="W518" i="1"/>
  <c r="X518" i="1"/>
  <c r="W521" i="1"/>
  <c r="X521" i="1"/>
  <c r="W524" i="1"/>
  <c r="X524" i="1"/>
  <c r="W527" i="1"/>
  <c r="X527" i="1"/>
  <c r="W530" i="1"/>
  <c r="X530" i="1"/>
  <c r="W533" i="1"/>
  <c r="X533" i="1"/>
  <c r="W536" i="1"/>
  <c r="X536" i="1"/>
  <c r="W539" i="1"/>
  <c r="X539" i="1"/>
  <c r="W542" i="1"/>
  <c r="X542" i="1"/>
  <c r="W545" i="1"/>
  <c r="X545" i="1"/>
  <c r="W548" i="1"/>
  <c r="X548" i="1"/>
  <c r="W551" i="1"/>
  <c r="X551" i="1"/>
  <c r="W554" i="1"/>
  <c r="X554" i="1"/>
  <c r="W557" i="1"/>
  <c r="X557" i="1"/>
  <c r="W560" i="1"/>
  <c r="X560" i="1"/>
  <c r="W563" i="1"/>
  <c r="X563" i="1"/>
  <c r="W566" i="1"/>
  <c r="X566" i="1"/>
  <c r="W569" i="1"/>
  <c r="X569" i="1"/>
  <c r="W572" i="1"/>
  <c r="X572" i="1"/>
  <c r="W575" i="1"/>
  <c r="X575" i="1"/>
  <c r="W578" i="1"/>
  <c r="X578" i="1"/>
  <c r="W581" i="1"/>
  <c r="X581" i="1"/>
  <c r="W584" i="1"/>
  <c r="X584" i="1"/>
  <c r="W587" i="1"/>
  <c r="X587" i="1"/>
  <c r="W590" i="1"/>
  <c r="X590" i="1"/>
  <c r="W593" i="1"/>
  <c r="X593" i="1"/>
  <c r="W596" i="1"/>
  <c r="X596" i="1"/>
  <c r="W599" i="1"/>
  <c r="X599" i="1"/>
  <c r="W602" i="1"/>
  <c r="X602" i="1"/>
  <c r="W605" i="1"/>
  <c r="X605" i="1"/>
  <c r="W608" i="1"/>
  <c r="X608" i="1"/>
  <c r="W8" i="1"/>
  <c r="X8" i="1"/>
  <c r="V11" i="1"/>
  <c r="A2" i="3" s="1"/>
  <c r="V14" i="1"/>
  <c r="A3" i="3" s="1"/>
  <c r="V17" i="1"/>
  <c r="A4" i="3" s="1"/>
  <c r="V20" i="1"/>
  <c r="A5" i="3" s="1"/>
  <c r="V23" i="1"/>
  <c r="A6" i="3" s="1"/>
  <c r="V26" i="1"/>
  <c r="A7" i="3" s="1"/>
  <c r="V29" i="1"/>
  <c r="A8" i="3" s="1"/>
  <c r="V32" i="1"/>
  <c r="A9" i="3" s="1"/>
  <c r="V35" i="1"/>
  <c r="A10" i="3" s="1"/>
  <c r="V38" i="1"/>
  <c r="A11" i="3" s="1"/>
  <c r="V41" i="1"/>
  <c r="A12" i="3" s="1"/>
  <c r="V44" i="1"/>
  <c r="A13" i="3" s="1"/>
  <c r="V47" i="1"/>
  <c r="A14" i="3" s="1"/>
  <c r="V50" i="1"/>
  <c r="A15" i="3" s="1"/>
  <c r="V53" i="1"/>
  <c r="A16" i="3" s="1"/>
  <c r="V56" i="1"/>
  <c r="A17" i="3" s="1"/>
  <c r="V59" i="1"/>
  <c r="A18" i="3" s="1"/>
  <c r="V62" i="1"/>
  <c r="A19" i="3" s="1"/>
  <c r="V65" i="1"/>
  <c r="A20" i="3" s="1"/>
  <c r="V68" i="1"/>
  <c r="A21" i="3" s="1"/>
  <c r="V71" i="1"/>
  <c r="A22" i="3" s="1"/>
  <c r="V74" i="1"/>
  <c r="A23" i="3" s="1"/>
  <c r="V77" i="1"/>
  <c r="A24" i="3" s="1"/>
  <c r="V80" i="1"/>
  <c r="A25" i="3" s="1"/>
  <c r="V83" i="1"/>
  <c r="A26" i="3" s="1"/>
  <c r="V86" i="1"/>
  <c r="A27" i="3" s="1"/>
  <c r="V89" i="1"/>
  <c r="A28" i="3" s="1"/>
  <c r="V92" i="1"/>
  <c r="A29" i="3" s="1"/>
  <c r="V95" i="1"/>
  <c r="A30" i="3" s="1"/>
  <c r="V98" i="1"/>
  <c r="A31" i="3" s="1"/>
  <c r="V101" i="1"/>
  <c r="A32" i="3" s="1"/>
  <c r="V104" i="1"/>
  <c r="A33" i="3" s="1"/>
  <c r="V107" i="1"/>
  <c r="A34" i="3" s="1"/>
  <c r="V110" i="1"/>
  <c r="A35" i="3" s="1"/>
  <c r="V113" i="1"/>
  <c r="A36" i="3" s="1"/>
  <c r="V116" i="1"/>
  <c r="A37" i="3" s="1"/>
  <c r="V119" i="1"/>
  <c r="A38" i="3" s="1"/>
  <c r="V122" i="1"/>
  <c r="A39" i="3" s="1"/>
  <c r="V125" i="1"/>
  <c r="A40" i="3" s="1"/>
  <c r="V128" i="1"/>
  <c r="A41" i="3" s="1"/>
  <c r="V131" i="1"/>
  <c r="A42" i="3" s="1"/>
  <c r="V134" i="1"/>
  <c r="A43" i="3" s="1"/>
  <c r="V137" i="1"/>
  <c r="A44" i="3" s="1"/>
  <c r="V140" i="1"/>
  <c r="A45" i="3" s="1"/>
  <c r="V143" i="1"/>
  <c r="A46" i="3" s="1"/>
  <c r="V146" i="1"/>
  <c r="A47" i="3" s="1"/>
  <c r="V149" i="1"/>
  <c r="A48" i="3" s="1"/>
  <c r="V152" i="1"/>
  <c r="A49" i="3" s="1"/>
  <c r="V155" i="1"/>
  <c r="A50" i="3" s="1"/>
  <c r="V158" i="1"/>
  <c r="A51" i="3" s="1"/>
  <c r="V161" i="1"/>
  <c r="A52" i="3" s="1"/>
  <c r="V164" i="1"/>
  <c r="A53" i="3" s="1"/>
  <c r="V167" i="1"/>
  <c r="A54" i="3" s="1"/>
  <c r="V170" i="1"/>
  <c r="A55" i="3" s="1"/>
  <c r="V173" i="1"/>
  <c r="A56" i="3" s="1"/>
  <c r="V176" i="1"/>
  <c r="A57" i="3" s="1"/>
  <c r="V179" i="1"/>
  <c r="A58" i="3" s="1"/>
  <c r="V182" i="1"/>
  <c r="A59" i="3" s="1"/>
  <c r="V185" i="1"/>
  <c r="A60" i="3" s="1"/>
  <c r="V188" i="1"/>
  <c r="A61" i="3" s="1"/>
  <c r="V191" i="1"/>
  <c r="A62" i="3" s="1"/>
  <c r="V194" i="1"/>
  <c r="A63" i="3" s="1"/>
  <c r="V197" i="1"/>
  <c r="A64" i="3" s="1"/>
  <c r="V200" i="1"/>
  <c r="A65" i="3" s="1"/>
  <c r="V203" i="1"/>
  <c r="A66" i="3" s="1"/>
  <c r="V206" i="1"/>
  <c r="A67" i="3" s="1"/>
  <c r="V209" i="1"/>
  <c r="A68" i="3" s="1"/>
  <c r="V212" i="1"/>
  <c r="A69" i="3" s="1"/>
  <c r="V215" i="1"/>
  <c r="A70" i="3" s="1"/>
  <c r="V218" i="1"/>
  <c r="A71" i="3" s="1"/>
  <c r="V221" i="1"/>
  <c r="A72" i="3" s="1"/>
  <c r="V224" i="1"/>
  <c r="A73" i="3" s="1"/>
  <c r="V227" i="1"/>
  <c r="A74" i="3" s="1"/>
  <c r="V230" i="1"/>
  <c r="A75" i="3" s="1"/>
  <c r="V233" i="1"/>
  <c r="A76" i="3" s="1"/>
  <c r="V236" i="1"/>
  <c r="A77" i="3" s="1"/>
  <c r="V239" i="1"/>
  <c r="A78" i="3" s="1"/>
  <c r="V242" i="1"/>
  <c r="A79" i="3" s="1"/>
  <c r="V245" i="1"/>
  <c r="A80" i="3" s="1"/>
  <c r="V248" i="1"/>
  <c r="A81" i="3" s="1"/>
  <c r="V251" i="1"/>
  <c r="A82" i="3" s="1"/>
  <c r="V254" i="1"/>
  <c r="A83" i="3" s="1"/>
  <c r="V257" i="1"/>
  <c r="A84" i="3" s="1"/>
  <c r="V260" i="1"/>
  <c r="A85" i="3" s="1"/>
  <c r="V263" i="1"/>
  <c r="A86" i="3" s="1"/>
  <c r="V266" i="1"/>
  <c r="A87" i="3" s="1"/>
  <c r="V269" i="1"/>
  <c r="A88" i="3" s="1"/>
  <c r="V272" i="1"/>
  <c r="A89" i="3" s="1"/>
  <c r="V275" i="1"/>
  <c r="A90" i="3" s="1"/>
  <c r="V278" i="1"/>
  <c r="A91" i="3" s="1"/>
  <c r="V281" i="1"/>
  <c r="A92" i="3" s="1"/>
  <c r="V284" i="1"/>
  <c r="A93" i="3" s="1"/>
  <c r="V287" i="1"/>
  <c r="A94" i="3" s="1"/>
  <c r="V290" i="1"/>
  <c r="A95" i="3" s="1"/>
  <c r="V293" i="1"/>
  <c r="A96" i="3" s="1"/>
  <c r="V296" i="1"/>
  <c r="A97" i="3" s="1"/>
  <c r="V299" i="1"/>
  <c r="A98" i="3" s="1"/>
  <c r="V302" i="1"/>
  <c r="A99" i="3" s="1"/>
  <c r="V305" i="1"/>
  <c r="A100" i="3" s="1"/>
  <c r="V308" i="1"/>
  <c r="A101" i="3" s="1"/>
  <c r="V311" i="1"/>
  <c r="A102" i="3" s="1"/>
  <c r="V314" i="1"/>
  <c r="A103" i="3" s="1"/>
  <c r="V317" i="1"/>
  <c r="A104" i="3" s="1"/>
  <c r="V320" i="1"/>
  <c r="A105" i="3" s="1"/>
  <c r="V323" i="1"/>
  <c r="A106" i="3" s="1"/>
  <c r="V326" i="1"/>
  <c r="A107" i="3" s="1"/>
  <c r="V329" i="1"/>
  <c r="A108" i="3" s="1"/>
  <c r="V332" i="1"/>
  <c r="A109" i="3" s="1"/>
  <c r="V335" i="1"/>
  <c r="A110" i="3" s="1"/>
  <c r="V338" i="1"/>
  <c r="A111" i="3" s="1"/>
  <c r="V341" i="1"/>
  <c r="A112" i="3" s="1"/>
  <c r="V344" i="1"/>
  <c r="A113" i="3" s="1"/>
  <c r="V347" i="1"/>
  <c r="A114" i="3" s="1"/>
  <c r="V350" i="1"/>
  <c r="A115" i="3" s="1"/>
  <c r="V353" i="1"/>
  <c r="A116" i="3" s="1"/>
  <c r="V356" i="1"/>
  <c r="A117" i="3" s="1"/>
  <c r="V359" i="1"/>
  <c r="A118" i="3" s="1"/>
  <c r="V362" i="1"/>
  <c r="A119" i="3" s="1"/>
  <c r="V365" i="1"/>
  <c r="A120" i="3" s="1"/>
  <c r="V368" i="1"/>
  <c r="A121" i="3" s="1"/>
  <c r="V371" i="1"/>
  <c r="A122" i="3" s="1"/>
  <c r="V374" i="1"/>
  <c r="A123" i="3" s="1"/>
  <c r="V377" i="1"/>
  <c r="A124" i="3" s="1"/>
  <c r="V380" i="1"/>
  <c r="A125" i="3" s="1"/>
  <c r="V383" i="1"/>
  <c r="A126" i="3" s="1"/>
  <c r="V386" i="1"/>
  <c r="A127" i="3" s="1"/>
  <c r="V389" i="1"/>
  <c r="A128" i="3" s="1"/>
  <c r="V392" i="1"/>
  <c r="A129" i="3" s="1"/>
  <c r="V395" i="1"/>
  <c r="A130" i="3" s="1"/>
  <c r="V398" i="1"/>
  <c r="A131" i="3" s="1"/>
  <c r="V401" i="1"/>
  <c r="A132" i="3" s="1"/>
  <c r="V404" i="1"/>
  <c r="A133" i="3" s="1"/>
  <c r="V407" i="1"/>
  <c r="A134" i="3" s="1"/>
  <c r="V410" i="1"/>
  <c r="A135" i="3" s="1"/>
  <c r="V413" i="1"/>
  <c r="A136" i="3" s="1"/>
  <c r="V416" i="1"/>
  <c r="A137" i="3" s="1"/>
  <c r="V419" i="1"/>
  <c r="A138" i="3" s="1"/>
  <c r="V422" i="1"/>
  <c r="A139" i="3" s="1"/>
  <c r="V425" i="1"/>
  <c r="A140" i="3" s="1"/>
  <c r="V428" i="1"/>
  <c r="A141" i="3" s="1"/>
  <c r="V431" i="1"/>
  <c r="A142" i="3" s="1"/>
  <c r="V434" i="1"/>
  <c r="A143" i="3" s="1"/>
  <c r="V437" i="1"/>
  <c r="A144" i="3" s="1"/>
  <c r="V440" i="1"/>
  <c r="A145" i="3" s="1"/>
  <c r="V443" i="1"/>
  <c r="A146" i="3" s="1"/>
  <c r="V446" i="1"/>
  <c r="A147" i="3" s="1"/>
  <c r="V449" i="1"/>
  <c r="A148" i="3" s="1"/>
  <c r="V452" i="1"/>
  <c r="A149" i="3" s="1"/>
  <c r="V455" i="1"/>
  <c r="A150" i="3" s="1"/>
  <c r="V458" i="1"/>
  <c r="A151" i="3" s="1"/>
  <c r="V461" i="1"/>
  <c r="A152" i="3" s="1"/>
  <c r="V464" i="1"/>
  <c r="A153" i="3" s="1"/>
  <c r="V467" i="1"/>
  <c r="A154" i="3" s="1"/>
  <c r="V470" i="1"/>
  <c r="A155" i="3" s="1"/>
  <c r="V473" i="1"/>
  <c r="A156" i="3" s="1"/>
  <c r="V476" i="1"/>
  <c r="A157" i="3" s="1"/>
  <c r="V479" i="1"/>
  <c r="A158" i="3" s="1"/>
  <c r="V482" i="1"/>
  <c r="A159" i="3" s="1"/>
  <c r="V485" i="1"/>
  <c r="A160" i="3" s="1"/>
  <c r="V488" i="1"/>
  <c r="A161" i="3" s="1"/>
  <c r="V491" i="1"/>
  <c r="A162" i="3" s="1"/>
  <c r="V494" i="1"/>
  <c r="A163" i="3" s="1"/>
  <c r="V497" i="1"/>
  <c r="A164" i="3" s="1"/>
  <c r="V500" i="1"/>
  <c r="A165" i="3" s="1"/>
  <c r="V503" i="1"/>
  <c r="A166" i="3" s="1"/>
  <c r="V506" i="1"/>
  <c r="A167" i="3" s="1"/>
  <c r="V509" i="1"/>
  <c r="A168" i="3" s="1"/>
  <c r="V512" i="1"/>
  <c r="A169" i="3" s="1"/>
  <c r="V515" i="1"/>
  <c r="A170" i="3" s="1"/>
  <c r="V518" i="1"/>
  <c r="A171" i="3" s="1"/>
  <c r="V521" i="1"/>
  <c r="A172" i="3" s="1"/>
  <c r="V524" i="1"/>
  <c r="A173" i="3" s="1"/>
  <c r="V527" i="1"/>
  <c r="A174" i="3" s="1"/>
  <c r="V530" i="1"/>
  <c r="A175" i="3" s="1"/>
  <c r="V533" i="1"/>
  <c r="A176" i="3" s="1"/>
  <c r="V536" i="1"/>
  <c r="A177" i="3" s="1"/>
  <c r="V539" i="1"/>
  <c r="A178" i="3" s="1"/>
  <c r="V542" i="1"/>
  <c r="A179" i="3" s="1"/>
  <c r="V545" i="1"/>
  <c r="A180" i="3" s="1"/>
  <c r="V548" i="1"/>
  <c r="A181" i="3" s="1"/>
  <c r="V551" i="1"/>
  <c r="A182" i="3" s="1"/>
  <c r="V554" i="1"/>
  <c r="A183" i="3" s="1"/>
  <c r="V557" i="1"/>
  <c r="A184" i="3" s="1"/>
  <c r="V560" i="1"/>
  <c r="A185" i="3" s="1"/>
  <c r="V563" i="1"/>
  <c r="A186" i="3" s="1"/>
  <c r="V566" i="1"/>
  <c r="A187" i="3" s="1"/>
  <c r="V569" i="1"/>
  <c r="A188" i="3" s="1"/>
  <c r="V572" i="1"/>
  <c r="A189" i="3" s="1"/>
  <c r="V575" i="1"/>
  <c r="A190" i="3" s="1"/>
  <c r="V578" i="1"/>
  <c r="A191" i="3" s="1"/>
  <c r="V581" i="1"/>
  <c r="A192" i="3" s="1"/>
  <c r="V584" i="1"/>
  <c r="A193" i="3" s="1"/>
  <c r="V587" i="1"/>
  <c r="A194" i="3" s="1"/>
  <c r="V590" i="1"/>
  <c r="A195" i="3" s="1"/>
  <c r="V593" i="1"/>
  <c r="A196" i="3" s="1"/>
  <c r="V596" i="1"/>
  <c r="A197" i="3" s="1"/>
  <c r="V599" i="1"/>
  <c r="A198" i="3" s="1"/>
  <c r="V602" i="1"/>
  <c r="A199" i="3" s="1"/>
  <c r="V605" i="1"/>
  <c r="A200" i="3" s="1"/>
  <c r="V608" i="1"/>
  <c r="A201" i="3" s="1"/>
  <c r="Y8" i="1"/>
  <c r="AO8" i="1"/>
  <c r="AK8" i="1"/>
  <c r="AG8" i="1"/>
  <c r="AM8" i="1"/>
  <c r="AL8" i="1"/>
  <c r="AN8" i="1" s="1"/>
  <c r="AD8" i="1"/>
  <c r="AI8" i="1"/>
  <c r="AE8" i="1" l="1"/>
  <c r="AH8" i="1" l="1"/>
  <c r="AJ8" i="1" s="1"/>
  <c r="V8" i="1"/>
  <c r="Z8" i="1"/>
  <c r="AF8" i="1" l="1"/>
  <c r="AB8" i="1"/>
  <c r="AA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userr</author>
  </authors>
  <commentList>
    <comment ref="C8" authorId="0" shapeId="0" xr:uid="{00000000-0006-0000-0100-000001000000}">
      <text>
        <r>
          <rPr>
            <b/>
            <sz val="9"/>
            <color indexed="81"/>
            <rFont val="ＭＳ Ｐゴシック"/>
            <family val="3"/>
            <charset val="128"/>
          </rPr>
          <t>ﾌﾘｶﾞﾅは半角で。
姓と名の間は、１文字分空けてください。</t>
        </r>
      </text>
    </comment>
    <comment ref="E8" authorId="0" shapeId="0" xr:uid="{F2E0F125-F76B-45F6-AFF2-C3432CB8CFC2}">
      <text>
        <r>
          <rPr>
            <b/>
            <sz val="9"/>
            <color indexed="81"/>
            <rFont val="ＭＳ Ｐゴシック"/>
            <family val="3"/>
            <charset val="128"/>
          </rPr>
          <t>半角数字2桁で
2月だったら02と記入</t>
        </r>
      </text>
    </comment>
    <comment ref="F8" authorId="0" shapeId="0" xr:uid="{02CBD958-DB8F-42E6-869F-9C6B5B56D1AB}">
      <text>
        <r>
          <rPr>
            <b/>
            <sz val="9"/>
            <color indexed="81"/>
            <rFont val="ＭＳ Ｐゴシック"/>
            <family val="3"/>
            <charset val="128"/>
          </rPr>
          <t>半角数字2桁で
8日だったら08と記入</t>
        </r>
      </text>
    </comment>
    <comment ref="C9" authorId="0" shapeId="0" xr:uid="{6F6DE16F-9202-4A57-8931-29D23287876B}">
      <text>
        <r>
          <rPr>
            <b/>
            <sz val="9"/>
            <color indexed="81"/>
            <rFont val="ＭＳ Ｐゴシック"/>
            <family val="3"/>
            <charset val="128"/>
          </rPr>
          <t>全角
姓と名の間は、１文字分空ける。
トータル5文字以上は空けない。</t>
        </r>
      </text>
    </comment>
  </commentList>
</comments>
</file>

<file path=xl/sharedStrings.xml><?xml version="1.0" encoding="utf-8"?>
<sst xmlns="http://schemas.openxmlformats.org/spreadsheetml/2006/main" count="1025" uniqueCount="186">
  <si>
    <t>ﾌﾘｶﾞﾅ（半角）</t>
    <rPh sb="6" eb="8">
      <t>ハンカク</t>
    </rPh>
    <phoneticPr fontId="3"/>
  </si>
  <si>
    <t>氏名（漢字）</t>
    <rPh sb="0" eb="2">
      <t>シメイ</t>
    </rPh>
    <rPh sb="3" eb="5">
      <t>カンジ</t>
    </rPh>
    <phoneticPr fontId="3"/>
  </si>
  <si>
    <t>生年月日</t>
    <rPh sb="0" eb="2">
      <t>セイネン</t>
    </rPh>
    <rPh sb="2" eb="4">
      <t>ガッピ</t>
    </rPh>
    <phoneticPr fontId="3"/>
  </si>
  <si>
    <t>西暦</t>
    <rPh sb="0" eb="2">
      <t>セイレキ</t>
    </rPh>
    <phoneticPr fontId="3"/>
  </si>
  <si>
    <t>月</t>
    <rPh sb="0" eb="1">
      <t>ツキ</t>
    </rPh>
    <phoneticPr fontId="3"/>
  </si>
  <si>
    <t>日</t>
    <rPh sb="0" eb="1">
      <t>ヒ</t>
    </rPh>
    <phoneticPr fontId="3"/>
  </si>
  <si>
    <t>分</t>
    <rPh sb="0" eb="1">
      <t>フン</t>
    </rPh>
    <phoneticPr fontId="3"/>
  </si>
  <si>
    <t>秒</t>
    <rPh sb="0" eb="1">
      <t>ビョウ</t>
    </rPh>
    <phoneticPr fontId="3"/>
  </si>
  <si>
    <t>1/100</t>
    <phoneticPr fontId="3"/>
  </si>
  <si>
    <t>申込タイム（半角）</t>
    <rPh sb="0" eb="2">
      <t>モウシコミ</t>
    </rPh>
    <rPh sb="6" eb="8">
      <t>ハンカク</t>
    </rPh>
    <phoneticPr fontId="3"/>
  </si>
  <si>
    <t>性別</t>
    <rPh sb="0" eb="2">
      <t>セイベツ</t>
    </rPh>
    <phoneticPr fontId="3"/>
  </si>
  <si>
    <t>連
番</t>
    <rPh sb="0" eb="1">
      <t>レン</t>
    </rPh>
    <rPh sb="2" eb="3">
      <t>バン</t>
    </rPh>
    <phoneticPr fontId="3"/>
  </si>
  <si>
    <t>性
別</t>
    <rPh sb="0" eb="1">
      <t>セイ</t>
    </rPh>
    <rPh sb="2" eb="3">
      <t>ベツ</t>
    </rPh>
    <phoneticPr fontId="3"/>
  </si>
  <si>
    <t>男</t>
    <rPh sb="0" eb="1">
      <t>オトコ</t>
    </rPh>
    <phoneticPr fontId="3"/>
  </si>
  <si>
    <t>女</t>
    <rPh sb="0" eb="1">
      <t>オンナ</t>
    </rPh>
    <phoneticPr fontId="3"/>
  </si>
  <si>
    <t>自由形</t>
    <rPh sb="0" eb="3">
      <t>ジユウガタ</t>
    </rPh>
    <phoneticPr fontId="3"/>
  </si>
  <si>
    <t>背泳ぎ</t>
    <rPh sb="0" eb="2">
      <t>セオヨ</t>
    </rPh>
    <phoneticPr fontId="3"/>
  </si>
  <si>
    <t>平泳ぎ</t>
    <rPh sb="0" eb="2">
      <t>ヒラオヨ</t>
    </rPh>
    <phoneticPr fontId="3"/>
  </si>
  <si>
    <t>バタフライ</t>
    <phoneticPr fontId="3"/>
  </si>
  <si>
    <t>個人メドレー</t>
    <rPh sb="0" eb="2">
      <t>コジン</t>
    </rPh>
    <phoneticPr fontId="3"/>
  </si>
  <si>
    <t>ﾒﾄﾞﾚｰﾘﾚｰ</t>
    <phoneticPr fontId="3"/>
  </si>
  <si>
    <t>距離</t>
    <rPh sb="0" eb="2">
      <t>キョリ</t>
    </rPh>
    <phoneticPr fontId="3"/>
  </si>
  <si>
    <t>エントリ１</t>
    <phoneticPr fontId="3"/>
  </si>
  <si>
    <t>.</t>
    <phoneticPr fontId="3"/>
  </si>
  <si>
    <t>タイム１</t>
    <phoneticPr fontId="3"/>
  </si>
  <si>
    <t>距離１</t>
    <rPh sb="0" eb="2">
      <t>キョリ</t>
    </rPh>
    <phoneticPr fontId="3"/>
  </si>
  <si>
    <t>エントリ１</t>
    <phoneticPr fontId="3"/>
  </si>
  <si>
    <t>選手番号(5)</t>
  </si>
  <si>
    <t>旧日水連ｺｰﾄﾞ(12)</t>
  </si>
  <si>
    <t>性別(1)</t>
  </si>
  <si>
    <t>漢字氏名（30）</t>
  </si>
  <si>
    <t>ｶﾅ氏名(30)</t>
  </si>
  <si>
    <t>生年月日(8)</t>
  </si>
  <si>
    <t>学校(1)</t>
  </si>
  <si>
    <t>学年(1)</t>
  </si>
  <si>
    <t>ｸﾗｽ(2)</t>
  </si>
  <si>
    <t>新日水連ｺｰﾄﾞ(7)</t>
  </si>
  <si>
    <t>所属名1(16)</t>
  </si>
  <si>
    <t>ｶﾅ所属名1(16)</t>
  </si>
  <si>
    <t>所属名2(16)</t>
  </si>
  <si>
    <t>ｶﾅ所属名2(16)</t>
  </si>
  <si>
    <t>所属名3(16)</t>
  </si>
  <si>
    <t>ｶﾅ所属名3(16)</t>
  </si>
  <si>
    <t>使用所属(1)</t>
  </si>
  <si>
    <t>ｴﾝﾄﾘｰ1(5)</t>
  </si>
  <si>
    <t>ｴﾝﾄﾘｰﾀｲﾑ1(7)</t>
  </si>
  <si>
    <t>ｴﾝﾄﾘｰ2(5)</t>
  </si>
  <si>
    <t>ｴﾝﾄﾘｰﾀｲﾑ2(7)</t>
  </si>
  <si>
    <t>ﾌﾘｰﾘﾚ-</t>
    <phoneticPr fontId="3"/>
  </si>
  <si>
    <t>エントリー１</t>
    <phoneticPr fontId="3"/>
  </si>
  <si>
    <t>区分</t>
    <rPh sb="0" eb="2">
      <t>クブン</t>
    </rPh>
    <phoneticPr fontId="3"/>
  </si>
  <si>
    <t>区分</t>
    <rPh sb="0" eb="2">
      <t>クブン</t>
    </rPh>
    <phoneticPr fontId="3"/>
  </si>
  <si>
    <t>名前</t>
    <rPh sb="0" eb="2">
      <t>ナマエ</t>
    </rPh>
    <phoneticPr fontId="3"/>
  </si>
  <si>
    <t>ﾌﾘｶﾞﾅ</t>
    <phoneticPr fontId="3"/>
  </si>
  <si>
    <t>№</t>
    <phoneticPr fontId="3"/>
  </si>
  <si>
    <t>エントリ２</t>
  </si>
  <si>
    <t>距離２</t>
    <rPh sb="0" eb="2">
      <t>キョリ</t>
    </rPh>
    <phoneticPr fontId="3"/>
  </si>
  <si>
    <t>タイム２</t>
  </si>
  <si>
    <t>所属</t>
    <rPh sb="0" eb="2">
      <t>ショゾク</t>
    </rPh>
    <phoneticPr fontId="3"/>
  </si>
  <si>
    <t>ﾌﾘｶﾞﾅ</t>
    <phoneticPr fontId="3"/>
  </si>
  <si>
    <t xml:space="preserve"> </t>
    <phoneticPr fontId="3"/>
  </si>
  <si>
    <t>年少</t>
    <rPh sb="0" eb="2">
      <t>ネンショウ</t>
    </rPh>
    <phoneticPr fontId="3"/>
  </si>
  <si>
    <t>年中</t>
    <rPh sb="0" eb="2">
      <t>ネンチュウ</t>
    </rPh>
    <phoneticPr fontId="3"/>
  </si>
  <si>
    <t>年長</t>
    <rPh sb="0" eb="2">
      <t>ネンチョウ</t>
    </rPh>
    <phoneticPr fontId="3"/>
  </si>
  <si>
    <t>小学1年</t>
    <rPh sb="0" eb="2">
      <t>ショウガク</t>
    </rPh>
    <rPh sb="3" eb="4">
      <t>ネン</t>
    </rPh>
    <phoneticPr fontId="3"/>
  </si>
  <si>
    <t>小学2年</t>
    <rPh sb="0" eb="2">
      <t>ショウガク</t>
    </rPh>
    <rPh sb="3" eb="4">
      <t>ネン</t>
    </rPh>
    <phoneticPr fontId="3"/>
  </si>
  <si>
    <t>小学3年</t>
    <rPh sb="0" eb="2">
      <t>ショウガク</t>
    </rPh>
    <rPh sb="3" eb="4">
      <t>ネン</t>
    </rPh>
    <phoneticPr fontId="3"/>
  </si>
  <si>
    <t>小学4年</t>
    <rPh sb="0" eb="2">
      <t>ショウガク</t>
    </rPh>
    <rPh sb="3" eb="4">
      <t>ネン</t>
    </rPh>
    <phoneticPr fontId="3"/>
  </si>
  <si>
    <t>小学5年</t>
    <rPh sb="0" eb="2">
      <t>ショウガク</t>
    </rPh>
    <rPh sb="3" eb="4">
      <t>ネン</t>
    </rPh>
    <phoneticPr fontId="3"/>
  </si>
  <si>
    <t>小学6年</t>
    <rPh sb="0" eb="2">
      <t>ショウガク</t>
    </rPh>
    <rPh sb="3" eb="4">
      <t>ネン</t>
    </rPh>
    <phoneticPr fontId="3"/>
  </si>
  <si>
    <t>中学1年</t>
    <rPh sb="0" eb="2">
      <t>チュウガク</t>
    </rPh>
    <rPh sb="3" eb="4">
      <t>ネン</t>
    </rPh>
    <phoneticPr fontId="3"/>
  </si>
  <si>
    <t>中学2年</t>
    <rPh sb="0" eb="2">
      <t>チュウガク</t>
    </rPh>
    <rPh sb="3" eb="4">
      <t>ネン</t>
    </rPh>
    <phoneticPr fontId="3"/>
  </si>
  <si>
    <t>中学3年</t>
    <rPh sb="0" eb="2">
      <t>チュウガク</t>
    </rPh>
    <rPh sb="3" eb="4">
      <t>ネン</t>
    </rPh>
    <phoneticPr fontId="3"/>
  </si>
  <si>
    <t>高校1年</t>
    <rPh sb="0" eb="2">
      <t>コウコウ</t>
    </rPh>
    <rPh sb="3" eb="4">
      <t>ネン</t>
    </rPh>
    <phoneticPr fontId="3"/>
  </si>
  <si>
    <t>高校2年</t>
    <rPh sb="0" eb="2">
      <t>コウコウ</t>
    </rPh>
    <rPh sb="3" eb="4">
      <t>ネン</t>
    </rPh>
    <phoneticPr fontId="3"/>
  </si>
  <si>
    <t>高校3年</t>
    <rPh sb="0" eb="2">
      <t>コウコウ</t>
    </rPh>
    <rPh sb="3" eb="4">
      <t>ネン</t>
    </rPh>
    <phoneticPr fontId="3"/>
  </si>
  <si>
    <t>1</t>
    <phoneticPr fontId="3"/>
  </si>
  <si>
    <t>02</t>
    <phoneticPr fontId="3"/>
  </si>
  <si>
    <t>一般</t>
    <rPh sb="0" eb="2">
      <t>イッパン</t>
    </rPh>
    <phoneticPr fontId="3"/>
  </si>
  <si>
    <t>30歳以上</t>
    <rPh sb="2" eb="5">
      <t>サイイジョウ</t>
    </rPh>
    <phoneticPr fontId="3"/>
  </si>
  <si>
    <t>(例)</t>
    <rPh sb="1" eb="2">
      <t>レイ</t>
    </rPh>
    <phoneticPr fontId="3"/>
  </si>
  <si>
    <t>チーム名</t>
    <rPh sb="3" eb="4">
      <t>メイ</t>
    </rPh>
    <phoneticPr fontId="3"/>
  </si>
  <si>
    <t>チーム略称(全角6文字)</t>
    <rPh sb="3" eb="5">
      <t>リャクショウ</t>
    </rPh>
    <rPh sb="6" eb="8">
      <t>ゼンカク</t>
    </rPh>
    <rPh sb="9" eb="11">
      <t>モジ</t>
    </rPh>
    <phoneticPr fontId="3"/>
  </si>
  <si>
    <t>年齢</t>
    <rPh sb="0" eb="2">
      <t>ネンレイ</t>
    </rPh>
    <phoneticPr fontId="3"/>
  </si>
  <si>
    <t>↓2桁で入力</t>
    <rPh sb="2" eb="3">
      <t>ケタ</t>
    </rPh>
    <rPh sb="4" eb="6">
      <t>ニュウリョク</t>
    </rPh>
    <phoneticPr fontId="3"/>
  </si>
  <si>
    <t>↓必ず半角で入力</t>
    <rPh sb="1" eb="2">
      <t>カナラ</t>
    </rPh>
    <rPh sb="3" eb="5">
      <t>ハンカク</t>
    </rPh>
    <rPh sb="6" eb="8">
      <t>ニュウリョク</t>
    </rPh>
    <phoneticPr fontId="3"/>
  </si>
  <si>
    <t>02</t>
    <phoneticPr fontId="3"/>
  </si>
  <si>
    <t>チームフリガナ（半角ｶﾅ）</t>
    <rPh sb="8" eb="10">
      <t>ハンカク</t>
    </rPh>
    <phoneticPr fontId="3"/>
  </si>
  <si>
    <t>行の挿入、削除禁止</t>
    <rPh sb="0" eb="1">
      <t>ギョウ</t>
    </rPh>
    <rPh sb="2" eb="4">
      <t>ソウニュウ</t>
    </rPh>
    <rPh sb="5" eb="7">
      <t>サクジョ</t>
    </rPh>
    <rPh sb="7" eb="9">
      <t>キンシ</t>
    </rPh>
    <phoneticPr fontId="3"/>
  </si>
  <si>
    <t>3</t>
  </si>
  <si>
    <t>4</t>
  </si>
  <si>
    <t>5</t>
  </si>
  <si>
    <t>6</t>
  </si>
  <si>
    <t>7</t>
  </si>
  <si>
    <t>8</t>
  </si>
  <si>
    <t>9</t>
  </si>
  <si>
    <t>10</t>
  </si>
  <si>
    <t>11</t>
  </si>
  <si>
    <t>12</t>
    <phoneticPr fontId="3"/>
  </si>
  <si>
    <t>Ｂ25-29歳</t>
  </si>
  <si>
    <t>Ｃ30-34歳</t>
  </si>
  <si>
    <t>Ｄ35-39歳</t>
  </si>
  <si>
    <t>Ｅ40-44歳</t>
  </si>
  <si>
    <t>Ｆ45-49歳</t>
  </si>
  <si>
    <t>Ｇ50-54歳</t>
  </si>
  <si>
    <t>Ｈ55-59歳</t>
  </si>
  <si>
    <t>Ｉ60-64歳</t>
  </si>
  <si>
    <t>Ｊ65-69歳</t>
  </si>
  <si>
    <t>Ｋ70-74歳</t>
  </si>
  <si>
    <t>Ｌ75-79歳</t>
  </si>
  <si>
    <t>Ｍ80-84歳</t>
  </si>
  <si>
    <t>Ｎ85歳以上</t>
  </si>
  <si>
    <t>エントリ３</t>
    <phoneticPr fontId="3"/>
  </si>
  <si>
    <t>距離３</t>
    <rPh sb="0" eb="2">
      <t>キョリ</t>
    </rPh>
    <phoneticPr fontId="3"/>
  </si>
  <si>
    <t>タイム３</t>
    <phoneticPr fontId="3"/>
  </si>
  <si>
    <t>2</t>
    <phoneticPr fontId="3"/>
  </si>
  <si>
    <t>25</t>
    <phoneticPr fontId="3"/>
  </si>
  <si>
    <t>01</t>
    <phoneticPr fontId="3"/>
  </si>
  <si>
    <t>12</t>
  </si>
  <si>
    <t>08</t>
    <phoneticPr fontId="3"/>
  </si>
  <si>
    <t>ﾅｶﾞｻｷ ﾊﾅｺ</t>
    <phoneticPr fontId="3"/>
  </si>
  <si>
    <t>ｴﾝﾄﾘｰ3(5)</t>
    <phoneticPr fontId="3"/>
  </si>
  <si>
    <t>ｴﾝﾄﾘｰﾀｲﾑ3(7)</t>
    <phoneticPr fontId="3"/>
  </si>
  <si>
    <t>1</t>
    <phoneticPr fontId="3"/>
  </si>
  <si>
    <t>2</t>
    <phoneticPr fontId="3"/>
  </si>
  <si>
    <t>13</t>
  </si>
  <si>
    <t>14</t>
  </si>
  <si>
    <t>Ａ18-24歳</t>
    <phoneticPr fontId="3"/>
  </si>
  <si>
    <t>長崎はな子</t>
    <rPh sb="0" eb="2">
      <t>ナガサキ</t>
    </rPh>
    <rPh sb="4" eb="5">
      <t>コ</t>
    </rPh>
    <phoneticPr fontId="3"/>
  </si>
  <si>
    <t>年齢計算</t>
    <rPh sb="0" eb="2">
      <t>ネンレイ</t>
    </rPh>
    <rPh sb="2" eb="4">
      <t>ケイサン</t>
    </rPh>
    <phoneticPr fontId="3"/>
  </si>
  <si>
    <t>基準日</t>
    <rPh sb="0" eb="3">
      <t>キジュンビ</t>
    </rPh>
    <phoneticPr fontId="3"/>
  </si>
  <si>
    <t>/</t>
    <phoneticPr fontId="3"/>
  </si>
  <si>
    <t>↓自動入力</t>
    <rPh sb="1" eb="5">
      <t>ジドウニュウリョク</t>
    </rPh>
    <phoneticPr fontId="3"/>
  </si>
  <si>
    <t>申込集計表</t>
    <rPh sb="0" eb="2">
      <t>モウシコミ</t>
    </rPh>
    <rPh sb="2" eb="4">
      <t>シュウケイ</t>
    </rPh>
    <rPh sb="4" eb="5">
      <t>ヒョウ</t>
    </rPh>
    <phoneticPr fontId="16"/>
  </si>
  <si>
    <t>令和</t>
    <rPh sb="0" eb="2">
      <t>レイワ</t>
    </rPh>
    <phoneticPr fontId="15"/>
  </si>
  <si>
    <t>年</t>
    <rPh sb="0" eb="1">
      <t>ネン</t>
    </rPh>
    <phoneticPr fontId="15"/>
  </si>
  <si>
    <t>月</t>
    <rPh sb="0" eb="1">
      <t>ガツ</t>
    </rPh>
    <phoneticPr fontId="15"/>
  </si>
  <si>
    <t>日</t>
    <rPh sb="0" eb="1">
      <t>ニチ</t>
    </rPh>
    <phoneticPr fontId="15"/>
  </si>
  <si>
    <t>監　督　者　名</t>
    <rPh sb="0" eb="1">
      <t>カン</t>
    </rPh>
    <rPh sb="2" eb="3">
      <t>トク</t>
    </rPh>
    <rPh sb="4" eb="5">
      <t>シャ</t>
    </rPh>
    <rPh sb="6" eb="7">
      <t>メイ</t>
    </rPh>
    <phoneticPr fontId="16"/>
  </si>
  <si>
    <t>連　　絡　　先</t>
    <rPh sb="0" eb="1">
      <t>レン</t>
    </rPh>
    <rPh sb="3" eb="4">
      <t>ラク</t>
    </rPh>
    <rPh sb="6" eb="7">
      <t>サキ</t>
    </rPh>
    <phoneticPr fontId="16"/>
  </si>
  <si>
    <t>申込責任者名 メールアドレス</t>
    <rPh sb="0" eb="2">
      <t>モウシコミ</t>
    </rPh>
    <rPh sb="2" eb="5">
      <t>セキニンシャ</t>
    </rPh>
    <rPh sb="5" eb="6">
      <t>メイ</t>
    </rPh>
    <phoneticPr fontId="16"/>
  </si>
  <si>
    <t>費　　用</t>
    <rPh sb="0" eb="1">
      <t>ヒ</t>
    </rPh>
    <rPh sb="3" eb="4">
      <t>ヨウ</t>
    </rPh>
    <phoneticPr fontId="16"/>
  </si>
  <si>
    <t>内　　　　　　　　　　　訳</t>
    <rPh sb="0" eb="1">
      <t>ナイ</t>
    </rPh>
    <rPh sb="12" eb="13">
      <t>ワケ</t>
    </rPh>
    <phoneticPr fontId="16"/>
  </si>
  <si>
    <t>金　　　額</t>
    <rPh sb="0" eb="1">
      <t>キン</t>
    </rPh>
    <rPh sb="4" eb="5">
      <t>ガク</t>
    </rPh>
    <phoneticPr fontId="16"/>
  </si>
  <si>
    <t>個人種目</t>
    <rPh sb="0" eb="2">
      <t>コジン</t>
    </rPh>
    <rPh sb="2" eb="4">
      <t>シュモク</t>
    </rPh>
    <phoneticPr fontId="16"/>
  </si>
  <si>
    <t>男子</t>
    <rPh sb="0" eb="2">
      <t>ダンシ</t>
    </rPh>
    <phoneticPr fontId="16"/>
  </si>
  <si>
    <t>名</t>
    <rPh sb="0" eb="1">
      <t>メイ</t>
    </rPh>
    <phoneticPr fontId="16"/>
  </si>
  <si>
    <t>女子</t>
    <rPh sb="0" eb="2">
      <t>ジョシ</t>
    </rPh>
    <phoneticPr fontId="16"/>
  </si>
  <si>
    <t>計</t>
    <rPh sb="0" eb="1">
      <t>ケイ</t>
    </rPh>
    <phoneticPr fontId="16"/>
  </si>
  <si>
    <t>種目</t>
    <rPh sb="0" eb="2">
      <t>シュモク</t>
    </rPh>
    <phoneticPr fontId="16"/>
  </si>
  <si>
    <t>リレー</t>
    <phoneticPr fontId="16"/>
  </si>
  <si>
    <t>混合</t>
    <rPh sb="0" eb="2">
      <t>コンゴウ</t>
    </rPh>
    <phoneticPr fontId="15"/>
  </si>
  <si>
    <t>個人種目料</t>
    <rPh sb="0" eb="2">
      <t>コジン</t>
    </rPh>
    <rPh sb="2" eb="4">
      <t>シュモク</t>
    </rPh>
    <rPh sb="4" eb="5">
      <t>リョウ</t>
    </rPh>
    <phoneticPr fontId="16"/>
  </si>
  <si>
    <t>参加種目</t>
    <rPh sb="0" eb="2">
      <t>サンカ</t>
    </rPh>
    <rPh sb="2" eb="4">
      <t>シュモク</t>
    </rPh>
    <phoneticPr fontId="16"/>
  </si>
  <si>
    <t>×</t>
    <phoneticPr fontId="16"/>
  </si>
  <si>
    <t>円</t>
    <rPh sb="0" eb="1">
      <t>エン</t>
    </rPh>
    <phoneticPr fontId="16"/>
  </si>
  <si>
    <t>リレー種目料</t>
    <rPh sb="3" eb="5">
      <t>シュモク</t>
    </rPh>
    <rPh sb="5" eb="6">
      <t>リョウ</t>
    </rPh>
    <phoneticPr fontId="16"/>
  </si>
  <si>
    <t>予約プログラム</t>
    <rPh sb="0" eb="2">
      <t>ヨヤク</t>
    </rPh>
    <phoneticPr fontId="15"/>
  </si>
  <si>
    <t>予約数</t>
    <rPh sb="0" eb="3">
      <t>ヨヤクスウ</t>
    </rPh>
    <phoneticPr fontId="15"/>
  </si>
  <si>
    <t>冊</t>
    <rPh sb="0" eb="1">
      <t>サツ</t>
    </rPh>
    <phoneticPr fontId="16"/>
  </si>
  <si>
    <t>合　　　　　　　　　　　計</t>
    <rPh sb="0" eb="1">
      <t>ゴウ</t>
    </rPh>
    <rPh sb="12" eb="13">
      <t>ケイ</t>
    </rPh>
    <phoneticPr fontId="16"/>
  </si>
  <si>
    <t>リレー競技</t>
    <rPh sb="3" eb="5">
      <t>キョウギ</t>
    </rPh>
    <phoneticPr fontId="16"/>
  </si>
  <si>
    <t>性別</t>
    <rPh sb="0" eb="2">
      <t>セイベツ</t>
    </rPh>
    <phoneticPr fontId="15"/>
  </si>
  <si>
    <t>区分</t>
    <rPh sb="0" eb="2">
      <t>クブン</t>
    </rPh>
    <phoneticPr fontId="15"/>
  </si>
  <si>
    <t>距離</t>
    <rPh sb="0" eb="2">
      <t>キョリ</t>
    </rPh>
    <phoneticPr fontId="15"/>
  </si>
  <si>
    <t>種目</t>
    <rPh sb="0" eb="2">
      <t>シュモク</t>
    </rPh>
    <phoneticPr fontId="15"/>
  </si>
  <si>
    <t>分</t>
    <rPh sb="0" eb="1">
      <t>フン</t>
    </rPh>
    <phoneticPr fontId="15"/>
  </si>
  <si>
    <t>秒</t>
    <rPh sb="0" eb="1">
      <t>ビョウ</t>
    </rPh>
    <phoneticPr fontId="15"/>
  </si>
  <si>
    <t>1/100</t>
    <phoneticPr fontId="15"/>
  </si>
  <si>
    <t>フリーリレー</t>
    <phoneticPr fontId="3"/>
  </si>
  <si>
    <t>4×25</t>
    <phoneticPr fontId="15"/>
  </si>
  <si>
    <t>一般</t>
    <phoneticPr fontId="3"/>
  </si>
  <si>
    <t>メドレーリレー</t>
    <phoneticPr fontId="3"/>
  </si>
  <si>
    <t>4×50</t>
    <phoneticPr fontId="15"/>
  </si>
  <si>
    <t>120</t>
    <phoneticPr fontId="3"/>
  </si>
  <si>
    <t>160</t>
    <phoneticPr fontId="3"/>
  </si>
  <si>
    <t>200</t>
    <phoneticPr fontId="3"/>
  </si>
  <si>
    <t>240</t>
    <phoneticPr fontId="15"/>
  </si>
  <si>
    <t>280才以上</t>
    <phoneticPr fontId="15"/>
  </si>
  <si>
    <t>：</t>
    <phoneticPr fontId="15"/>
  </si>
  <si>
    <t>チ　ー　ム　名</t>
    <rPh sb="6" eb="7">
      <t>メイ</t>
    </rPh>
    <phoneticPr fontId="16"/>
  </si>
  <si>
    <t>〠：</t>
    <phoneticPr fontId="16"/>
  </si>
  <si>
    <t>☎：</t>
    <phoneticPr fontId="15"/>
  </si>
  <si>
    <t>令和6年度 第27回 長崎県マスターズ水泳競技大会</t>
    <phoneticPr fontId="16"/>
  </si>
  <si>
    <t>第27回　長崎県マスターズ水泳大会　個人種目エントリー一覧</t>
    <rPh sb="0" eb="1">
      <t>ダイ</t>
    </rPh>
    <rPh sb="3" eb="4">
      <t>カイ</t>
    </rPh>
    <rPh sb="5" eb="7">
      <t>ナガサキ</t>
    </rPh>
    <rPh sb="7" eb="8">
      <t>ケン</t>
    </rPh>
    <rPh sb="13" eb="15">
      <t>スイエイ</t>
    </rPh>
    <rPh sb="15" eb="17">
      <t>タイカイ</t>
    </rPh>
    <rPh sb="18" eb="22">
      <t>コジンシュモク</t>
    </rPh>
    <rPh sb="27" eb="29">
      <t>イチラン</t>
    </rPh>
    <phoneticPr fontId="3"/>
  </si>
  <si>
    <t>注）年齢基準日は
　　2025年12月31日</t>
    <rPh sb="0" eb="1">
      <t>チュウ</t>
    </rPh>
    <rPh sb="2" eb="4">
      <t>ネンレイ</t>
    </rPh>
    <rPh sb="4" eb="7">
      <t>キジュンビ</t>
    </rPh>
    <rPh sb="15" eb="16">
      <t>ネン</t>
    </rPh>
    <rPh sb="18" eb="19">
      <t>ガツ</t>
    </rPh>
    <rPh sb="21" eb="22">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</si>
</sst>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歳&quot;"/>
    <numFmt numFmtId="177" formatCode="yy"/>
  </numFmts>
  <fonts count="23"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b/>
      <sz val="9"/>
      <color indexed="81"/>
      <name val="ＭＳ Ｐゴシック"/>
      <family val="3"/>
      <charset val="128"/>
    </font>
    <font>
      <sz val="9"/>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6"/>
      <color theme="1"/>
      <name val="ＭＳ Ｐゴシック"/>
      <family val="3"/>
      <charset val="128"/>
      <scheme val="minor"/>
    </font>
    <font>
      <sz val="11"/>
      <name val="ＭＳ Ｐゴシック"/>
      <family val="3"/>
      <charset val="128"/>
      <scheme val="minor"/>
    </font>
    <font>
      <sz val="14"/>
      <color theme="1"/>
      <name val="ＭＳ Ｐゴシック"/>
      <family val="3"/>
      <charset val="128"/>
      <scheme val="minor"/>
    </font>
    <font>
      <sz val="10"/>
      <color rgb="FFFF0000"/>
      <name val="ＭＳ Ｐゴシック"/>
      <family val="3"/>
      <charset val="128"/>
      <scheme val="minor"/>
    </font>
    <font>
      <sz val="11"/>
      <color rgb="FFFF0000"/>
      <name val="ＭＳ Ｐゴシック"/>
      <family val="3"/>
      <charset val="128"/>
      <scheme val="minor"/>
    </font>
    <font>
      <sz val="10"/>
      <name val="ＭＳ Ｐゴシック"/>
      <family val="3"/>
      <charset val="128"/>
      <scheme val="minor"/>
    </font>
    <font>
      <sz val="9"/>
      <name val="ＭＳ Ｐゴシック"/>
      <family val="3"/>
      <charset val="128"/>
      <scheme val="minor"/>
    </font>
    <font>
      <sz val="6"/>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0"/>
      <color theme="1"/>
      <name val="ＭＳ Ｐゴシック"/>
      <family val="3"/>
      <charset val="128"/>
      <scheme val="minor"/>
    </font>
    <font>
      <b/>
      <sz val="9"/>
      <color theme="1"/>
      <name val="ＭＳ Ｐゴシック"/>
      <family val="3"/>
      <charset val="128"/>
      <scheme val="minor"/>
    </font>
    <font>
      <u/>
      <sz val="11"/>
      <color theme="10"/>
      <name val="ＭＳ Ｐゴシック"/>
      <family val="3"/>
      <charset val="128"/>
      <scheme val="minor"/>
    </font>
    <font>
      <b/>
      <sz val="12"/>
      <color theme="1"/>
      <name val="ＭＳ Ｐゴシック"/>
      <family val="3"/>
      <charset val="128"/>
      <scheme val="minor"/>
    </font>
    <font>
      <b/>
      <sz val="12"/>
      <name val="ＭＳ Ｐゴシック"/>
      <family val="3"/>
      <charset val="128"/>
      <scheme val="minor"/>
    </font>
  </fonts>
  <fills count="5">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theme="4" tint="0.79998168889431442"/>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auto="1"/>
      </bottom>
      <diagonal/>
    </border>
    <border>
      <left/>
      <right style="thin">
        <color indexed="64"/>
      </right>
      <top style="thin">
        <color indexed="64"/>
      </top>
      <bottom style="hair">
        <color indexed="64"/>
      </bottom>
      <diagonal/>
    </border>
    <border>
      <left style="thin">
        <color indexed="64"/>
      </left>
      <right style="thin">
        <color indexed="64"/>
      </right>
      <top style="thin">
        <color auto="1"/>
      </top>
      <bottom style="dotted">
        <color indexed="64"/>
      </bottom>
      <diagonal/>
    </border>
    <border>
      <left style="thin">
        <color indexed="64"/>
      </left>
      <right style="dotted">
        <color indexed="64"/>
      </right>
      <top style="thin">
        <color auto="1"/>
      </top>
      <bottom style="dotted">
        <color indexed="64"/>
      </bottom>
      <diagonal/>
    </border>
    <border>
      <left/>
      <right style="thin">
        <color indexed="64"/>
      </right>
      <top style="thin">
        <color auto="1"/>
      </top>
      <bottom style="dotted">
        <color indexed="64"/>
      </bottom>
      <diagonal/>
    </border>
    <border>
      <left style="thin">
        <color indexed="64"/>
      </left>
      <right/>
      <top style="thin">
        <color auto="1"/>
      </top>
      <bottom style="dotted">
        <color indexed="64"/>
      </bottom>
      <diagonal/>
    </border>
    <border>
      <left style="dotted">
        <color indexed="64"/>
      </left>
      <right style="thin">
        <color indexed="64"/>
      </right>
      <top style="thin">
        <color auto="1"/>
      </top>
      <bottom style="dotted">
        <color indexed="64"/>
      </bottom>
      <diagonal/>
    </border>
    <border>
      <left style="thin">
        <color indexed="64"/>
      </left>
      <right style="hair">
        <color indexed="64"/>
      </right>
      <top style="thin">
        <color auto="1"/>
      </top>
      <bottom style="dotted">
        <color indexed="64"/>
      </bottom>
      <diagonal/>
    </border>
    <border>
      <left/>
      <right/>
      <top style="thin">
        <color auto="1"/>
      </top>
      <bottom style="dotted">
        <color indexed="64"/>
      </bottom>
      <diagonal/>
    </border>
    <border>
      <left style="thin">
        <color indexed="64"/>
      </left>
      <right/>
      <top style="hair">
        <color indexed="64"/>
      </top>
      <bottom style="thin">
        <color indexed="64"/>
      </bottom>
      <diagonal/>
    </border>
    <border>
      <left/>
      <right/>
      <top style="hair">
        <color auto="1"/>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hair">
        <color indexed="64"/>
      </right>
      <top style="dotted">
        <color indexed="64"/>
      </top>
      <bottom style="thin">
        <color indexed="64"/>
      </bottom>
      <diagonal/>
    </border>
    <border>
      <left/>
      <right/>
      <top style="dotted">
        <color indexed="64"/>
      </top>
      <bottom style="thin">
        <color indexed="64"/>
      </bottom>
      <diagonal/>
    </border>
    <border>
      <left/>
      <right/>
      <top style="thin">
        <color indexed="64"/>
      </top>
      <bottom/>
      <diagonal/>
    </border>
    <border>
      <left/>
      <right style="dotted">
        <color auto="1"/>
      </right>
      <top style="thin">
        <color auto="1"/>
      </top>
      <bottom style="thin">
        <color auto="1"/>
      </bottom>
      <diagonal/>
    </border>
    <border>
      <left style="dotted">
        <color indexed="64"/>
      </left>
      <right style="thin">
        <color indexed="64"/>
      </right>
      <top style="thin">
        <color indexed="64"/>
      </top>
      <bottom style="thin">
        <color indexed="64"/>
      </bottom>
      <diagonal/>
    </border>
    <border>
      <left style="thin">
        <color indexed="64"/>
      </left>
      <right style="hair">
        <color auto="1"/>
      </right>
      <top style="thin">
        <color indexed="64"/>
      </top>
      <bottom style="thin">
        <color indexed="64"/>
      </bottom>
      <diagonal/>
    </border>
    <border>
      <left style="thin">
        <color indexed="64"/>
      </left>
      <right/>
      <top/>
      <bottom/>
      <diagonal/>
    </border>
    <border>
      <left/>
      <right style="thin">
        <color indexed="64"/>
      </right>
      <top/>
      <bottom/>
      <diagonal/>
    </border>
  </borders>
  <cellStyleXfs count="8">
    <xf numFmtId="0" fontId="0" fillId="0" borderId="0">
      <alignment vertical="center"/>
    </xf>
    <xf numFmtId="0" fontId="7" fillId="0" borderId="0">
      <alignment vertical="center"/>
    </xf>
    <xf numFmtId="38" fontId="7"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20" fillId="0" borderId="0" applyNumberFormat="0" applyFill="0" applyBorder="0" applyAlignment="0" applyProtection="0">
      <alignment vertical="center"/>
    </xf>
  </cellStyleXfs>
  <cellXfs count="183">
    <xf numFmtId="0" fontId="0" fillId="0" borderId="0" xfId="0">
      <alignment vertical="center"/>
    </xf>
    <xf numFmtId="49" fontId="0" fillId="0" borderId="0" xfId="0" applyNumberFormat="1">
      <alignment vertical="center"/>
    </xf>
    <xf numFmtId="49" fontId="0" fillId="0" borderId="1" xfId="0" applyNumberFormat="1" applyBorder="1" applyAlignment="1">
      <alignment horizontal="center" vertical="center"/>
    </xf>
    <xf numFmtId="49" fontId="0" fillId="0" borderId="0" xfId="0" applyNumberFormat="1" applyAlignment="1">
      <alignment horizontal="center" vertical="center"/>
    </xf>
    <xf numFmtId="49" fontId="9" fillId="0" borderId="5" xfId="0" applyNumberFormat="1" applyFont="1" applyBorder="1" applyAlignment="1" applyProtection="1">
      <alignment horizontal="center" vertical="center"/>
      <protection locked="0"/>
    </xf>
    <xf numFmtId="49" fontId="9" fillId="0" borderId="2" xfId="0" applyNumberFormat="1" applyFont="1" applyBorder="1" applyAlignment="1" applyProtection="1">
      <alignment horizontal="center" vertical="center"/>
      <protection locked="0"/>
    </xf>
    <xf numFmtId="49" fontId="9" fillId="0" borderId="2" xfId="0" applyNumberFormat="1" applyFont="1" applyBorder="1" applyAlignment="1" applyProtection="1">
      <alignment horizontal="center" vertical="center" shrinkToFit="1"/>
      <protection locked="0"/>
    </xf>
    <xf numFmtId="49" fontId="9" fillId="0" borderId="8" xfId="0" applyNumberFormat="1" applyFont="1" applyBorder="1" applyAlignment="1" applyProtection="1">
      <alignment horizontal="center" vertical="center"/>
      <protection locked="0"/>
    </xf>
    <xf numFmtId="49" fontId="9" fillId="0" borderId="3" xfId="0" applyNumberFormat="1" applyFont="1" applyBorder="1" applyAlignment="1" applyProtection="1">
      <alignment horizontal="center" vertical="center"/>
      <protection locked="0"/>
    </xf>
    <xf numFmtId="49" fontId="9" fillId="0" borderId="2" xfId="0" applyNumberFormat="1" applyFont="1" applyBorder="1" applyAlignment="1">
      <alignment horizontal="center" vertical="center"/>
    </xf>
    <xf numFmtId="49" fontId="9" fillId="0" borderId="3" xfId="0" applyNumberFormat="1" applyFont="1" applyBorder="1" applyAlignment="1">
      <alignment horizontal="center" vertical="center"/>
    </xf>
    <xf numFmtId="49" fontId="13" fillId="0" borderId="4" xfId="0" applyNumberFormat="1" applyFont="1" applyBorder="1" applyAlignment="1">
      <alignment horizontal="center" vertical="center"/>
    </xf>
    <xf numFmtId="49" fontId="9" fillId="0" borderId="1" xfId="0" applyNumberFormat="1" applyFont="1" applyBorder="1" applyAlignment="1">
      <alignment horizontal="center" vertical="center"/>
    </xf>
    <xf numFmtId="49" fontId="14" fillId="0" borderId="1" xfId="0" applyNumberFormat="1" applyFont="1" applyBorder="1" applyAlignment="1">
      <alignment horizontal="center" vertical="center"/>
    </xf>
    <xf numFmtId="0" fontId="0" fillId="0" borderId="0" xfId="2" applyNumberFormat="1" applyFont="1" applyAlignment="1">
      <alignment horizontal="right" vertical="center"/>
    </xf>
    <xf numFmtId="49" fontId="12" fillId="0" borderId="0" xfId="0" applyNumberFormat="1" applyFont="1" applyAlignment="1">
      <alignment horizontal="left" vertical="center"/>
    </xf>
    <xf numFmtId="49" fontId="0" fillId="0" borderId="5" xfId="0" applyNumberFormat="1" applyBorder="1" applyAlignment="1">
      <alignment horizontal="center" vertical="center"/>
    </xf>
    <xf numFmtId="49" fontId="0" fillId="0" borderId="3" xfId="0" applyNumberFormat="1" applyBorder="1" applyAlignment="1">
      <alignment horizontal="center" vertical="center"/>
    </xf>
    <xf numFmtId="49" fontId="12" fillId="0" borderId="0" xfId="0" applyNumberFormat="1" applyFont="1" applyAlignment="1">
      <alignment horizontal="center" vertical="center"/>
    </xf>
    <xf numFmtId="49" fontId="0" fillId="0" borderId="7" xfId="0" applyNumberFormat="1" applyBorder="1" applyAlignment="1">
      <alignment horizontal="center" vertical="center"/>
    </xf>
    <xf numFmtId="49" fontId="9" fillId="3" borderId="6" xfId="0" applyNumberFormat="1" applyFont="1" applyFill="1" applyBorder="1" applyAlignment="1" applyProtection="1">
      <alignment horizontal="center" vertical="center"/>
      <protection locked="0"/>
    </xf>
    <xf numFmtId="176" fontId="9" fillId="3" borderId="6" xfId="0" applyNumberFormat="1" applyFont="1" applyFill="1" applyBorder="1" applyAlignment="1" applyProtection="1">
      <alignment horizontal="center" vertical="center" shrinkToFit="1"/>
      <protection locked="0"/>
    </xf>
    <xf numFmtId="49" fontId="9" fillId="3" borderId="6" xfId="0" applyNumberFormat="1" applyFont="1" applyFill="1" applyBorder="1" applyAlignment="1" applyProtection="1">
      <alignment horizontal="center" vertical="center" shrinkToFit="1"/>
      <protection locked="0"/>
    </xf>
    <xf numFmtId="49" fontId="9" fillId="3" borderId="4" xfId="0" applyNumberFormat="1" applyFont="1" applyFill="1" applyBorder="1" applyAlignment="1" applyProtection="1">
      <alignment horizontal="center" vertical="center"/>
      <protection locked="0"/>
    </xf>
    <xf numFmtId="49" fontId="9" fillId="3" borderId="4" xfId="0" applyNumberFormat="1" applyFont="1" applyFill="1" applyBorder="1" applyAlignment="1" applyProtection="1">
      <alignment horizontal="center" vertical="center" shrinkToFit="1"/>
      <protection locked="0"/>
    </xf>
    <xf numFmtId="0" fontId="0" fillId="0" borderId="0" xfId="0" applyAlignment="1">
      <alignment horizontal="center" vertical="center"/>
    </xf>
    <xf numFmtId="0" fontId="0" fillId="0" borderId="0" xfId="0" applyAlignment="1">
      <alignment horizontal="right" vertical="center"/>
    </xf>
    <xf numFmtId="0" fontId="0" fillId="0" borderId="0" xfId="0" applyAlignment="1">
      <alignment vertical="center" shrinkToFit="1"/>
    </xf>
    <xf numFmtId="0" fontId="0" fillId="2" borderId="0" xfId="0" applyFill="1" applyAlignment="1">
      <alignment vertical="center" shrinkToFit="1"/>
    </xf>
    <xf numFmtId="0" fontId="0" fillId="0" borderId="0" xfId="0" applyAlignment="1">
      <alignment horizontal="center" vertical="center" shrinkToFit="1"/>
    </xf>
    <xf numFmtId="0" fontId="9" fillId="0" borderId="0" xfId="0" applyFont="1" applyAlignment="1">
      <alignment vertical="center" shrinkToFit="1"/>
    </xf>
    <xf numFmtId="14" fontId="0" fillId="0" borderId="1" xfId="0" applyNumberFormat="1" applyBorder="1" applyAlignment="1">
      <alignment horizontal="center" vertical="center" shrinkToFit="1"/>
    </xf>
    <xf numFmtId="49" fontId="11" fillId="0" borderId="0" xfId="0" applyNumberFormat="1" applyFont="1" applyAlignment="1">
      <alignment horizontal="center" vertical="center"/>
    </xf>
    <xf numFmtId="177" fontId="9" fillId="4" borderId="2" xfId="0" applyNumberFormat="1" applyFont="1" applyFill="1" applyBorder="1" applyAlignment="1">
      <alignment horizontal="center" vertical="center" shrinkToFit="1"/>
    </xf>
    <xf numFmtId="0" fontId="7" fillId="0" borderId="0" xfId="5" applyFont="1">
      <alignment vertical="center"/>
    </xf>
    <xf numFmtId="0" fontId="6" fillId="0" borderId="0" xfId="5" applyFont="1" applyAlignment="1">
      <alignment horizontal="center" vertical="center"/>
    </xf>
    <xf numFmtId="0" fontId="17" fillId="0" borderId="0" xfId="5" applyFont="1" applyAlignment="1">
      <alignment horizontal="center" vertical="center"/>
    </xf>
    <xf numFmtId="0" fontId="6" fillId="0" borderId="0" xfId="5" applyFont="1" applyAlignment="1">
      <alignment horizontal="left" vertical="center"/>
    </xf>
    <xf numFmtId="0" fontId="18" fillId="0" borderId="10" xfId="5" applyFont="1" applyBorder="1" applyAlignment="1">
      <alignment horizontal="left" vertical="center"/>
    </xf>
    <xf numFmtId="0" fontId="6" fillId="0" borderId="10" xfId="5" applyFont="1" applyBorder="1" applyAlignment="1">
      <alignment horizontal="right" vertical="center"/>
    </xf>
    <xf numFmtId="0" fontId="6" fillId="3" borderId="10" xfId="5" applyFont="1" applyFill="1" applyBorder="1">
      <alignment vertical="center"/>
    </xf>
    <xf numFmtId="0" fontId="6" fillId="0" borderId="10" xfId="5" applyFont="1" applyBorder="1" applyAlignment="1">
      <alignment horizontal="center" vertical="center"/>
    </xf>
    <xf numFmtId="0" fontId="18" fillId="0" borderId="0" xfId="5" applyFont="1" applyAlignment="1">
      <alignment horizontal="left" vertical="center"/>
    </xf>
    <xf numFmtId="0" fontId="19" fillId="0" borderId="0" xfId="5" applyFont="1" applyAlignment="1">
      <alignment horizontal="left" vertical="center"/>
    </xf>
    <xf numFmtId="0" fontId="18" fillId="3" borderId="10" xfId="5" applyFont="1" applyFill="1" applyBorder="1" applyAlignment="1">
      <alignment horizontal="left" vertical="center"/>
    </xf>
    <xf numFmtId="0" fontId="6" fillId="4" borderId="14" xfId="5" applyFont="1" applyFill="1" applyBorder="1" applyAlignment="1">
      <alignment horizontal="center" vertical="center"/>
    </xf>
    <xf numFmtId="0" fontId="6" fillId="4" borderId="15" xfId="5" applyFont="1" applyFill="1" applyBorder="1" applyAlignment="1">
      <alignment horizontal="center" vertical="center"/>
    </xf>
    <xf numFmtId="0" fontId="18" fillId="4" borderId="15" xfId="5" applyFont="1" applyFill="1" applyBorder="1" applyAlignment="1">
      <alignment horizontal="right" vertical="center"/>
    </xf>
    <xf numFmtId="0" fontId="6" fillId="4" borderId="15" xfId="5" applyFont="1" applyFill="1" applyBorder="1" applyAlignment="1">
      <alignment horizontal="left" vertical="center"/>
    </xf>
    <xf numFmtId="0" fontId="6" fillId="4" borderId="16" xfId="5" applyFont="1" applyFill="1" applyBorder="1" applyAlignment="1">
      <alignment horizontal="left" vertical="center"/>
    </xf>
    <xf numFmtId="0" fontId="6" fillId="4" borderId="15" xfId="5" applyFont="1" applyFill="1" applyBorder="1">
      <alignment vertical="center"/>
    </xf>
    <xf numFmtId="0" fontId="6" fillId="4" borderId="16" xfId="5" applyFont="1" applyFill="1" applyBorder="1">
      <alignment vertical="center"/>
    </xf>
    <xf numFmtId="0" fontId="6" fillId="4" borderId="10" xfId="5" applyFont="1" applyFill="1" applyBorder="1">
      <alignment vertical="center"/>
    </xf>
    <xf numFmtId="0" fontId="6" fillId="4" borderId="9" xfId="5" applyFont="1" applyFill="1" applyBorder="1">
      <alignment vertical="center"/>
    </xf>
    <xf numFmtId="49" fontId="7" fillId="0" borderId="0" xfId="0" applyNumberFormat="1" applyFont="1">
      <alignment vertical="center"/>
    </xf>
    <xf numFmtId="0" fontId="7" fillId="0" borderId="0" xfId="0" applyFont="1">
      <alignment vertical="center"/>
    </xf>
    <xf numFmtId="49" fontId="9" fillId="0" borderId="7" xfId="0" applyNumberFormat="1" applyFont="1" applyBorder="1" applyAlignment="1" applyProtection="1">
      <alignment horizontal="center" vertical="center"/>
      <protection locked="0"/>
    </xf>
    <xf numFmtId="49" fontId="9" fillId="0" borderId="4" xfId="0" applyNumberFormat="1" applyFont="1" applyBorder="1" applyAlignment="1" applyProtection="1">
      <alignment horizontal="center" vertical="center"/>
      <protection locked="0"/>
    </xf>
    <xf numFmtId="176" fontId="9" fillId="3" borderId="4" xfId="0" applyNumberFormat="1" applyFont="1" applyFill="1" applyBorder="1" applyAlignment="1" applyProtection="1">
      <alignment horizontal="center" vertical="center" shrinkToFit="1"/>
      <protection locked="0"/>
    </xf>
    <xf numFmtId="0" fontId="9" fillId="0" borderId="2" xfId="0" applyFont="1" applyBorder="1" applyAlignment="1" applyProtection="1">
      <alignment horizontal="center" vertical="center"/>
      <protection locked="0"/>
    </xf>
    <xf numFmtId="0" fontId="9" fillId="4" borderId="2" xfId="0" applyFont="1" applyFill="1" applyBorder="1" applyAlignment="1">
      <alignment horizontal="center" vertical="center" shrinkToFit="1"/>
    </xf>
    <xf numFmtId="0" fontId="18" fillId="4" borderId="14" xfId="5" applyFont="1" applyFill="1" applyBorder="1" applyAlignment="1">
      <alignment horizontal="center" vertical="center"/>
    </xf>
    <xf numFmtId="0" fontId="18" fillId="4" borderId="15" xfId="5" applyFont="1" applyFill="1" applyBorder="1" applyAlignment="1">
      <alignment horizontal="center" vertical="center"/>
    </xf>
    <xf numFmtId="0" fontId="18" fillId="4" borderId="16" xfId="5" applyFont="1" applyFill="1" applyBorder="1" applyAlignment="1">
      <alignment horizontal="center" vertical="center"/>
    </xf>
    <xf numFmtId="0" fontId="8" fillId="0" borderId="0" xfId="5" applyFont="1" applyAlignment="1">
      <alignment horizontal="center" vertical="center"/>
    </xf>
    <xf numFmtId="0" fontId="21" fillId="3" borderId="10" xfId="5" applyFont="1" applyFill="1" applyBorder="1" applyAlignment="1">
      <alignment horizontal="center" vertical="center"/>
    </xf>
    <xf numFmtId="0" fontId="21" fillId="3" borderId="10" xfId="5" applyFont="1" applyFill="1" applyBorder="1" applyAlignment="1">
      <alignment horizontal="left" vertical="center"/>
    </xf>
    <xf numFmtId="0" fontId="20" fillId="3" borderId="10" xfId="7" applyFill="1" applyBorder="1">
      <alignment vertical="center"/>
    </xf>
    <xf numFmtId="0" fontId="22" fillId="3" borderId="10" xfId="0" applyFont="1" applyFill="1" applyBorder="1">
      <alignment vertical="center"/>
    </xf>
    <xf numFmtId="0" fontId="6" fillId="4" borderId="23" xfId="5" applyFont="1" applyFill="1" applyBorder="1" applyAlignment="1">
      <alignment horizontal="center" vertical="center"/>
    </xf>
    <xf numFmtId="0" fontId="6" fillId="4" borderId="26" xfId="5" applyFont="1" applyFill="1" applyBorder="1" applyAlignment="1">
      <alignment horizontal="center" vertical="center"/>
    </xf>
    <xf numFmtId="38" fontId="18" fillId="4" borderId="26" xfId="6" applyFont="1" applyFill="1" applyBorder="1" applyAlignment="1">
      <alignment horizontal="right" vertical="center"/>
    </xf>
    <xf numFmtId="0" fontId="6" fillId="4" borderId="26" xfId="5" applyFont="1" applyFill="1" applyBorder="1" applyAlignment="1">
      <alignment horizontal="left" vertical="center"/>
    </xf>
    <xf numFmtId="0" fontId="6" fillId="4" borderId="22" xfId="5" applyFont="1" applyFill="1" applyBorder="1" applyAlignment="1">
      <alignment horizontal="left" vertical="center"/>
    </xf>
    <xf numFmtId="0" fontId="18" fillId="3" borderId="32" xfId="5" applyFont="1" applyFill="1" applyBorder="1" applyAlignment="1">
      <alignment horizontal="right" vertical="center"/>
    </xf>
    <xf numFmtId="0" fontId="18" fillId="3" borderId="30" xfId="5" applyFont="1" applyFill="1" applyBorder="1" applyAlignment="1">
      <alignment horizontal="right" vertical="center"/>
    </xf>
    <xf numFmtId="0" fontId="18" fillId="3" borderId="33" xfId="5" applyFont="1" applyFill="1" applyBorder="1" applyAlignment="1">
      <alignment horizontal="right" vertical="center"/>
    </xf>
    <xf numFmtId="0" fontId="6" fillId="3" borderId="32" xfId="5" applyFont="1" applyFill="1" applyBorder="1" applyAlignment="1">
      <alignment horizontal="left" vertical="center"/>
    </xf>
    <xf numFmtId="0" fontId="6" fillId="3" borderId="33" xfId="5" applyFont="1" applyFill="1" applyBorder="1" applyAlignment="1">
      <alignment horizontal="left" vertical="center"/>
    </xf>
    <xf numFmtId="0" fontId="18" fillId="3" borderId="34" xfId="5" applyFont="1" applyFill="1" applyBorder="1" applyAlignment="1">
      <alignment horizontal="right" vertical="center"/>
    </xf>
    <xf numFmtId="0" fontId="6" fillId="3" borderId="35" xfId="5" applyFont="1" applyFill="1" applyBorder="1" applyAlignment="1">
      <alignment horizontal="left" vertical="center"/>
    </xf>
    <xf numFmtId="0" fontId="6" fillId="4" borderId="33" xfId="5" applyFont="1" applyFill="1" applyBorder="1" applyAlignment="1">
      <alignment horizontal="center" vertical="center"/>
    </xf>
    <xf numFmtId="0" fontId="6" fillId="4" borderId="36" xfId="5" applyFont="1" applyFill="1" applyBorder="1" applyAlignment="1">
      <alignment horizontal="center" vertical="center"/>
    </xf>
    <xf numFmtId="38" fontId="18" fillId="4" borderId="36" xfId="6" applyFont="1" applyFill="1" applyBorder="1" applyAlignment="1">
      <alignment horizontal="right" vertical="center"/>
    </xf>
    <xf numFmtId="0" fontId="18" fillId="3" borderId="22" xfId="5" applyFont="1" applyFill="1" applyBorder="1" applyAlignment="1">
      <alignment horizontal="right" vertical="center"/>
    </xf>
    <xf numFmtId="0" fontId="18" fillId="3" borderId="20" xfId="5" applyFont="1" applyFill="1" applyBorder="1" applyAlignment="1">
      <alignment horizontal="right" vertical="center"/>
    </xf>
    <xf numFmtId="0" fontId="18" fillId="3" borderId="23" xfId="5" applyFont="1" applyFill="1" applyBorder="1" applyAlignment="1">
      <alignment horizontal="right" vertical="center"/>
    </xf>
    <xf numFmtId="0" fontId="6" fillId="3" borderId="22" xfId="5" applyFont="1" applyFill="1" applyBorder="1" applyAlignment="1">
      <alignment horizontal="left" vertical="center"/>
    </xf>
    <xf numFmtId="0" fontId="6" fillId="3" borderId="23" xfId="5" applyFont="1" applyFill="1" applyBorder="1" applyAlignment="1">
      <alignment horizontal="left" vertical="center"/>
    </xf>
    <xf numFmtId="0" fontId="6" fillId="4" borderId="20" xfId="5" applyFont="1" applyFill="1" applyBorder="1" applyAlignment="1">
      <alignment horizontal="center" vertical="center"/>
    </xf>
    <xf numFmtId="0" fontId="6" fillId="4" borderId="21" xfId="5" applyFont="1" applyFill="1" applyBorder="1" applyAlignment="1">
      <alignment horizontal="center" vertical="center"/>
    </xf>
    <xf numFmtId="0" fontId="6" fillId="4" borderId="30" xfId="5" applyFont="1" applyFill="1" applyBorder="1" applyAlignment="1">
      <alignment horizontal="center" vertical="center"/>
    </xf>
    <xf numFmtId="0" fontId="6" fillId="4" borderId="31" xfId="5" applyFont="1" applyFill="1" applyBorder="1" applyAlignment="1">
      <alignment horizontal="center" vertical="center"/>
    </xf>
    <xf numFmtId="0" fontId="18" fillId="3" borderId="24" xfId="5" applyFont="1" applyFill="1" applyBorder="1" applyAlignment="1">
      <alignment horizontal="right" vertical="center"/>
    </xf>
    <xf numFmtId="0" fontId="6" fillId="4" borderId="10" xfId="5" applyFont="1" applyFill="1" applyBorder="1" applyAlignment="1">
      <alignment horizontal="left" vertical="center"/>
    </xf>
    <xf numFmtId="0" fontId="6" fillId="4" borderId="9" xfId="5" applyFont="1" applyFill="1" applyBorder="1" applyAlignment="1">
      <alignment horizontal="left" vertical="center"/>
    </xf>
    <xf numFmtId="0" fontId="18" fillId="4" borderId="17" xfId="5" applyFont="1" applyFill="1" applyBorder="1" applyAlignment="1">
      <alignment horizontal="center" vertical="center"/>
    </xf>
    <xf numFmtId="0" fontId="18" fillId="4" borderId="18" xfId="5" applyFont="1" applyFill="1" applyBorder="1" applyAlignment="1">
      <alignment horizontal="center" vertical="center"/>
    </xf>
    <xf numFmtId="0" fontId="18" fillId="4" borderId="19" xfId="5" applyFont="1" applyFill="1" applyBorder="1" applyAlignment="1">
      <alignment horizontal="center" vertical="center"/>
    </xf>
    <xf numFmtId="0" fontId="18" fillId="4" borderId="27" xfId="5" applyFont="1" applyFill="1" applyBorder="1" applyAlignment="1">
      <alignment horizontal="center" vertical="center"/>
    </xf>
    <xf numFmtId="0" fontId="18" fillId="4" borderId="28" xfId="5" applyFont="1" applyFill="1" applyBorder="1" applyAlignment="1">
      <alignment horizontal="center" vertical="center"/>
    </xf>
    <xf numFmtId="0" fontId="18" fillId="4" borderId="29" xfId="5" applyFont="1" applyFill="1" applyBorder="1" applyAlignment="1">
      <alignment horizontal="center" vertical="center"/>
    </xf>
    <xf numFmtId="0" fontId="6" fillId="4" borderId="37" xfId="5" applyFont="1" applyFill="1" applyBorder="1" applyAlignment="1">
      <alignment horizontal="left" vertical="center"/>
    </xf>
    <xf numFmtId="0" fontId="6" fillId="4" borderId="12" xfId="5" applyFont="1" applyFill="1" applyBorder="1" applyAlignment="1">
      <alignment horizontal="left" vertical="center"/>
    </xf>
    <xf numFmtId="0" fontId="6" fillId="4" borderId="15" xfId="5" applyFont="1" applyFill="1" applyBorder="1" applyAlignment="1">
      <alignment horizontal="center" vertical="center"/>
    </xf>
    <xf numFmtId="0" fontId="6" fillId="4" borderId="38" xfId="5" applyFont="1" applyFill="1" applyBorder="1" applyAlignment="1">
      <alignment horizontal="center" vertical="center"/>
    </xf>
    <xf numFmtId="0" fontId="18" fillId="3" borderId="39" xfId="5" applyFont="1" applyFill="1" applyBorder="1" applyAlignment="1">
      <alignment horizontal="right" vertical="center"/>
    </xf>
    <xf numFmtId="0" fontId="18" fillId="3" borderId="1" xfId="5" applyFont="1" applyFill="1" applyBorder="1" applyAlignment="1">
      <alignment horizontal="right" vertical="center"/>
    </xf>
    <xf numFmtId="0" fontId="18" fillId="3" borderId="14" xfId="5" applyFont="1" applyFill="1" applyBorder="1" applyAlignment="1">
      <alignment horizontal="right" vertical="center"/>
    </xf>
    <xf numFmtId="0" fontId="6" fillId="3" borderId="16" xfId="5" applyFont="1" applyFill="1" applyBorder="1" applyAlignment="1">
      <alignment horizontal="left" vertical="center"/>
    </xf>
    <xf numFmtId="0" fontId="6" fillId="3" borderId="40" xfId="5" applyFont="1" applyFill="1" applyBorder="1" applyAlignment="1">
      <alignment horizontal="left" vertical="center"/>
    </xf>
    <xf numFmtId="0" fontId="6" fillId="4" borderId="14" xfId="5" applyFont="1" applyFill="1" applyBorder="1" applyAlignment="1">
      <alignment horizontal="center" vertical="center"/>
    </xf>
    <xf numFmtId="38" fontId="18" fillId="4" borderId="15" xfId="5" applyNumberFormat="1" applyFont="1" applyFill="1" applyBorder="1" applyAlignment="1">
      <alignment horizontal="right" vertical="center"/>
    </xf>
    <xf numFmtId="0" fontId="18" fillId="4" borderId="15" xfId="5" applyFont="1" applyFill="1" applyBorder="1" applyAlignment="1">
      <alignment horizontal="right" vertical="center"/>
    </xf>
    <xf numFmtId="0" fontId="6" fillId="4" borderId="15" xfId="5" applyFont="1" applyFill="1" applyBorder="1" applyAlignment="1">
      <alignment horizontal="left" vertical="center"/>
    </xf>
    <xf numFmtId="38" fontId="6" fillId="4" borderId="15" xfId="6" applyFont="1" applyFill="1" applyBorder="1" applyAlignment="1">
      <alignment horizontal="right" vertical="center"/>
    </xf>
    <xf numFmtId="38" fontId="18" fillId="4" borderId="14" xfId="6" applyFont="1" applyFill="1" applyBorder="1" applyAlignment="1">
      <alignment horizontal="right" vertical="center"/>
    </xf>
    <xf numFmtId="38" fontId="18" fillId="4" borderId="15" xfId="6" applyFont="1" applyFill="1" applyBorder="1" applyAlignment="1">
      <alignment horizontal="right" vertical="center"/>
    </xf>
    <xf numFmtId="0" fontId="6" fillId="4" borderId="16" xfId="5" applyFont="1" applyFill="1" applyBorder="1" applyAlignment="1">
      <alignment horizontal="left" vertical="center"/>
    </xf>
    <xf numFmtId="0" fontId="18" fillId="4" borderId="13" xfId="5" applyFont="1" applyFill="1" applyBorder="1" applyAlignment="1">
      <alignment horizontal="center" vertical="center"/>
    </xf>
    <xf numFmtId="0" fontId="18" fillId="4" borderId="37" xfId="5" applyFont="1" applyFill="1" applyBorder="1" applyAlignment="1">
      <alignment horizontal="center" vertical="center"/>
    </xf>
    <xf numFmtId="0" fontId="18" fillId="4" borderId="11" xfId="5" applyFont="1" applyFill="1" applyBorder="1" applyAlignment="1">
      <alignment horizontal="center" vertical="center"/>
    </xf>
    <xf numFmtId="0" fontId="18" fillId="4" borderId="10" xfId="5" applyFont="1" applyFill="1" applyBorder="1" applyAlignment="1">
      <alignment horizontal="center" vertical="center"/>
    </xf>
    <xf numFmtId="0" fontId="18" fillId="3" borderId="16" xfId="5" applyFont="1" applyFill="1" applyBorder="1" applyAlignment="1">
      <alignment horizontal="right" vertical="center"/>
    </xf>
    <xf numFmtId="0" fontId="6" fillId="3" borderId="1" xfId="5" applyFont="1" applyFill="1" applyBorder="1" applyAlignment="1">
      <alignment horizontal="left" vertical="center"/>
    </xf>
    <xf numFmtId="0" fontId="6" fillId="4" borderId="13" xfId="5" applyFont="1" applyFill="1" applyBorder="1" applyAlignment="1">
      <alignment horizontal="center" vertical="center"/>
    </xf>
    <xf numFmtId="0" fontId="6" fillId="4" borderId="37" xfId="5" applyFont="1" applyFill="1" applyBorder="1" applyAlignment="1">
      <alignment horizontal="center" vertical="center"/>
    </xf>
    <xf numFmtId="0" fontId="6" fillId="4" borderId="11" xfId="5" applyFont="1" applyFill="1" applyBorder="1" applyAlignment="1">
      <alignment horizontal="center" vertical="center"/>
    </xf>
    <xf numFmtId="0" fontId="6" fillId="4" borderId="10" xfId="5" applyFont="1" applyFill="1" applyBorder="1" applyAlignment="1">
      <alignment horizontal="center" vertical="center"/>
    </xf>
    <xf numFmtId="38" fontId="18" fillId="4" borderId="37" xfId="6" applyFont="1" applyFill="1" applyBorder="1" applyAlignment="1">
      <alignment horizontal="right" vertical="center"/>
    </xf>
    <xf numFmtId="38" fontId="18" fillId="4" borderId="10" xfId="6" applyFont="1" applyFill="1" applyBorder="1" applyAlignment="1">
      <alignment horizontal="right" vertical="center"/>
    </xf>
    <xf numFmtId="0" fontId="6" fillId="3" borderId="25" xfId="5" applyFont="1" applyFill="1" applyBorder="1" applyAlignment="1">
      <alignment horizontal="left" vertical="center"/>
    </xf>
    <xf numFmtId="0" fontId="18" fillId="4" borderId="9" xfId="5" applyFont="1" applyFill="1" applyBorder="1" applyAlignment="1">
      <alignment horizontal="center" vertical="center"/>
    </xf>
    <xf numFmtId="38" fontId="18" fillId="4" borderId="11" xfId="6" applyFont="1" applyFill="1" applyBorder="1" applyAlignment="1">
      <alignment horizontal="right" vertical="center"/>
    </xf>
    <xf numFmtId="0" fontId="18" fillId="4" borderId="1" xfId="5" applyFont="1" applyFill="1" applyBorder="1" applyAlignment="1">
      <alignment horizontal="center" vertical="center"/>
    </xf>
    <xf numFmtId="38" fontId="18" fillId="3" borderId="15" xfId="5" applyNumberFormat="1" applyFont="1" applyFill="1" applyBorder="1" applyAlignment="1">
      <alignment horizontal="right" vertical="center"/>
    </xf>
    <xf numFmtId="0" fontId="18" fillId="3" borderId="15" xfId="5" applyFont="1" applyFill="1" applyBorder="1" applyAlignment="1">
      <alignment horizontal="right" vertical="center"/>
    </xf>
    <xf numFmtId="0" fontId="6" fillId="3" borderId="15" xfId="5" applyFont="1" applyFill="1" applyBorder="1" applyAlignment="1">
      <alignment horizontal="left" vertical="center"/>
    </xf>
    <xf numFmtId="0" fontId="21" fillId="0" borderId="1" xfId="5" applyFont="1" applyBorder="1" applyAlignment="1">
      <alignment horizontal="center" vertical="center"/>
    </xf>
    <xf numFmtId="0" fontId="21" fillId="0" borderId="14" xfId="5" applyFont="1" applyBorder="1" applyAlignment="1" applyProtection="1">
      <alignment horizontal="center" vertical="center"/>
      <protection locked="0"/>
    </xf>
    <xf numFmtId="0" fontId="21" fillId="0" borderId="15" xfId="5" applyFont="1" applyBorder="1" applyAlignment="1" applyProtection="1">
      <alignment horizontal="center" vertical="center"/>
      <protection locked="0"/>
    </xf>
    <xf numFmtId="0" fontId="21" fillId="0" borderId="16" xfId="5" applyFont="1" applyBorder="1" applyAlignment="1" applyProtection="1">
      <alignment horizontal="center" vertical="center"/>
      <protection locked="0"/>
    </xf>
    <xf numFmtId="0" fontId="21" fillId="0" borderId="14" xfId="5" applyFont="1" applyBorder="1" applyAlignment="1">
      <alignment horizontal="center" vertical="center"/>
    </xf>
    <xf numFmtId="0" fontId="21" fillId="0" borderId="15" xfId="5" applyFont="1" applyBorder="1" applyAlignment="1">
      <alignment horizontal="center" vertical="center"/>
    </xf>
    <xf numFmtId="0" fontId="21" fillId="0" borderId="16" xfId="5" applyFont="1" applyBorder="1" applyAlignment="1">
      <alignment horizontal="center" vertical="center"/>
    </xf>
    <xf numFmtId="49" fontId="21" fillId="0" borderId="14" xfId="5" applyNumberFormat="1" applyFont="1" applyBorder="1" applyAlignment="1">
      <alignment horizontal="center" vertical="center"/>
    </xf>
    <xf numFmtId="49" fontId="21" fillId="0" borderId="16" xfId="5" applyNumberFormat="1" applyFont="1" applyBorder="1" applyAlignment="1">
      <alignment horizontal="center" vertical="center"/>
    </xf>
    <xf numFmtId="49" fontId="0" fillId="0" borderId="1" xfId="0" applyNumberFormat="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49" fontId="0" fillId="0" borderId="2" xfId="0" applyNumberFormat="1" applyBorder="1" applyAlignment="1" applyProtection="1">
      <alignment horizontal="center" vertical="center"/>
      <protection locked="0"/>
    </xf>
    <xf numFmtId="49" fontId="0" fillId="0" borderId="6" xfId="0" applyNumberFormat="1" applyBorder="1" applyAlignment="1" applyProtection="1">
      <alignment horizontal="center" vertical="center"/>
      <protection locked="0"/>
    </xf>
    <xf numFmtId="49" fontId="0" fillId="0" borderId="4" xfId="0" applyNumberFormat="1" applyBorder="1" applyAlignment="1" applyProtection="1">
      <alignment horizontal="center" vertical="center"/>
      <protection locked="0"/>
    </xf>
    <xf numFmtId="49" fontId="9" fillId="0" borderId="7" xfId="0" applyNumberFormat="1" applyFont="1" applyBorder="1" applyAlignment="1" applyProtection="1">
      <alignment horizontal="center" vertical="center"/>
      <protection locked="0"/>
    </xf>
    <xf numFmtId="49" fontId="9" fillId="0" borderId="4" xfId="0" applyNumberFormat="1" applyFont="1" applyBorder="1" applyAlignment="1" applyProtection="1">
      <alignment horizontal="center" vertical="center"/>
      <protection locked="0"/>
    </xf>
    <xf numFmtId="49" fontId="9" fillId="0" borderId="1" xfId="0" applyNumberFormat="1" applyFont="1" applyBorder="1" applyAlignment="1">
      <alignment horizontal="center" vertical="center" wrapText="1"/>
    </xf>
    <xf numFmtId="49" fontId="8" fillId="0" borderId="0" xfId="0" applyNumberFormat="1" applyFont="1" applyAlignment="1">
      <alignment horizontal="center" vertical="center"/>
    </xf>
    <xf numFmtId="49" fontId="9" fillId="0" borderId="2" xfId="0" applyNumberFormat="1" applyFont="1" applyBorder="1" applyAlignment="1">
      <alignment horizontal="center" vertical="center"/>
    </xf>
    <xf numFmtId="49" fontId="9" fillId="0" borderId="4" xfId="0" applyNumberFormat="1" applyFont="1" applyBorder="1" applyAlignment="1">
      <alignment horizontal="center" vertical="center"/>
    </xf>
    <xf numFmtId="49" fontId="6" fillId="0" borderId="1" xfId="0" applyNumberFormat="1" applyFont="1" applyBorder="1" applyAlignment="1">
      <alignment horizontal="center" vertical="center"/>
    </xf>
    <xf numFmtId="49" fontId="10" fillId="0" borderId="1" xfId="0" applyNumberFormat="1" applyFont="1" applyBorder="1" applyAlignment="1">
      <alignment horizontal="center" vertical="center"/>
    </xf>
    <xf numFmtId="49" fontId="0" fillId="0" borderId="1" xfId="0" applyNumberFormat="1" applyBorder="1" applyAlignment="1">
      <alignment horizontal="center" vertical="center" wrapText="1"/>
    </xf>
    <xf numFmtId="49" fontId="11" fillId="0" borderId="10" xfId="0" applyNumberFormat="1" applyFont="1" applyBorder="1" applyAlignment="1">
      <alignment horizontal="center" vertical="center"/>
    </xf>
    <xf numFmtId="49" fontId="13" fillId="0" borderId="1" xfId="0" applyNumberFormat="1" applyFont="1" applyBorder="1" applyAlignment="1">
      <alignment horizontal="center" vertical="center"/>
    </xf>
    <xf numFmtId="49" fontId="9" fillId="0" borderId="5" xfId="0" applyNumberFormat="1" applyFont="1" applyBorder="1" applyAlignment="1">
      <alignment horizontal="center" vertical="center"/>
    </xf>
    <xf numFmtId="49" fontId="10" fillId="0" borderId="1" xfId="0" applyNumberFormat="1" applyFont="1" applyBorder="1" applyAlignment="1" applyProtection="1">
      <alignment horizontal="center" vertical="center"/>
      <protection locked="0"/>
    </xf>
    <xf numFmtId="49" fontId="5" fillId="0" borderId="13" xfId="0" applyNumberFormat="1" applyFont="1" applyBorder="1" applyAlignment="1">
      <alignment horizontal="center" vertical="center"/>
    </xf>
    <xf numFmtId="49" fontId="5" fillId="0" borderId="12" xfId="0" applyNumberFormat="1" applyFont="1" applyBorder="1" applyAlignment="1">
      <alignment horizontal="center" vertical="center"/>
    </xf>
    <xf numFmtId="49" fontId="10" fillId="0" borderId="13" xfId="0" applyNumberFormat="1" applyFont="1" applyBorder="1" applyAlignment="1">
      <alignment horizontal="center" vertical="center"/>
    </xf>
    <xf numFmtId="49" fontId="10" fillId="0" borderId="12" xfId="0" applyNumberFormat="1" applyFont="1" applyBorder="1" applyAlignment="1">
      <alignment horizontal="center" vertical="center"/>
    </xf>
    <xf numFmtId="49" fontId="10" fillId="0" borderId="11" xfId="0" applyNumberFormat="1" applyFont="1" applyBorder="1" applyAlignment="1">
      <alignment horizontal="center" vertical="center"/>
    </xf>
    <xf numFmtId="49" fontId="10" fillId="0" borderId="9" xfId="0" applyNumberFormat="1" applyFont="1" applyBorder="1" applyAlignment="1">
      <alignment horizontal="center" vertical="center"/>
    </xf>
    <xf numFmtId="49" fontId="0" fillId="0" borderId="16" xfId="0" applyNumberFormat="1" applyBorder="1" applyAlignment="1">
      <alignment horizontal="center" vertical="center"/>
    </xf>
    <xf numFmtId="49" fontId="0" fillId="0" borderId="13" xfId="0" applyNumberFormat="1" applyFont="1" applyBorder="1" applyAlignment="1">
      <alignment horizontal="center" vertical="center" wrapText="1"/>
    </xf>
    <xf numFmtId="49" fontId="0" fillId="0" borderId="37" xfId="0" applyNumberFormat="1" applyFont="1" applyBorder="1" applyAlignment="1">
      <alignment horizontal="center" vertical="center"/>
    </xf>
    <xf numFmtId="49" fontId="0" fillId="0" borderId="12" xfId="0" applyNumberFormat="1" applyFont="1" applyBorder="1" applyAlignment="1">
      <alignment horizontal="center" vertical="center"/>
    </xf>
    <xf numFmtId="49" fontId="0" fillId="0" borderId="41" xfId="0" applyNumberFormat="1" applyFont="1" applyBorder="1" applyAlignment="1">
      <alignment horizontal="center" vertical="center"/>
    </xf>
    <xf numFmtId="49" fontId="0" fillId="0" borderId="0" xfId="0" applyNumberFormat="1" applyFont="1" applyBorder="1" applyAlignment="1">
      <alignment horizontal="center" vertical="center"/>
    </xf>
    <xf numFmtId="49" fontId="0" fillId="0" borderId="42" xfId="0" applyNumberFormat="1" applyFont="1" applyBorder="1" applyAlignment="1">
      <alignment horizontal="center" vertical="center"/>
    </xf>
    <xf numFmtId="49" fontId="0" fillId="0" borderId="11" xfId="0" applyNumberFormat="1" applyFont="1" applyBorder="1" applyAlignment="1">
      <alignment horizontal="center" vertical="center"/>
    </xf>
    <xf numFmtId="49" fontId="0" fillId="0" borderId="10" xfId="0" applyNumberFormat="1" applyFont="1" applyBorder="1" applyAlignment="1">
      <alignment horizontal="center" vertical="center"/>
    </xf>
    <xf numFmtId="49" fontId="0" fillId="0" borderId="9" xfId="0" applyNumberFormat="1" applyFont="1" applyBorder="1" applyAlignment="1">
      <alignment horizontal="center" vertical="center"/>
    </xf>
  </cellXfs>
  <cellStyles count="8">
    <cellStyle name="ハイパーリンク" xfId="7" builtinId="8"/>
    <cellStyle name="桁区切り" xfId="2" builtinId="6"/>
    <cellStyle name="桁区切り 2" xfId="4" xr:uid="{00000000-0005-0000-0000-000001000000}"/>
    <cellStyle name="桁区切り 2 2" xfId="6" xr:uid="{68230819-A790-4D19-868D-DEFF10BE909E}"/>
    <cellStyle name="標準" xfId="0" builtinId="0"/>
    <cellStyle name="標準 2" xfId="1" xr:uid="{00000000-0005-0000-0000-000003000000}"/>
    <cellStyle name="標準 3" xfId="3" xr:uid="{00000000-0005-0000-0000-000004000000}"/>
    <cellStyle name="標準 3 2" xfId="5" xr:uid="{993E3C0A-4DA0-428B-9A0A-5E5B31E87F94}"/>
  </cellStyles>
  <dxfs count="6">
    <dxf>
      <fill>
        <patternFill>
          <bgColor theme="4" tint="0.39994506668294322"/>
        </patternFill>
      </fill>
    </dxf>
    <dxf>
      <fill>
        <patternFill>
          <bgColor rgb="FFFF0000"/>
        </patternFill>
      </fill>
    </dxf>
    <dxf>
      <fill>
        <patternFill>
          <bgColor theme="4" tint="0.39994506668294322"/>
        </patternFill>
      </fill>
    </dxf>
    <dxf>
      <fill>
        <patternFill>
          <bgColor rgb="FFFF0000"/>
        </patternFill>
      </fill>
    </dxf>
    <dxf>
      <fill>
        <patternFill>
          <bgColor theme="4" tint="0.39994506668294322"/>
        </patternFill>
      </fill>
    </dxf>
    <dxf>
      <fill>
        <patternFill>
          <bgColor rgb="FFFF0000"/>
        </patternFill>
      </fill>
    </dxf>
  </dxfs>
  <tableStyles count="0" defaultTableStyle="TableStyleMedium2" defaultPivotStyle="PivotStyleLight16"/>
  <colors>
    <mruColors>
      <color rgb="FF0000FF"/>
      <color rgb="FFFFCCCC"/>
      <color rgb="FFCCECFF"/>
      <color rgb="FF6699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DA376-FD93-475C-97C7-61E09CE7671F}">
  <sheetPr>
    <tabColor rgb="FFFFFF00"/>
  </sheetPr>
  <dimension ref="A1:AO46"/>
  <sheetViews>
    <sheetView showZeros="0" tabSelected="1" view="pageBreakPreview" zoomScaleNormal="100" zoomScaleSheetLayoutView="100" workbookViewId="0">
      <selection activeCell="P19" sqref="P19:R19"/>
    </sheetView>
  </sheetViews>
  <sheetFormatPr defaultColWidth="3.125" defaultRowHeight="13.5" x14ac:dyDescent="0.15"/>
  <cols>
    <col min="1" max="1" width="1.875" style="34" customWidth="1"/>
    <col min="2" max="28" width="3.25" style="34" customWidth="1"/>
    <col min="29" max="29" width="1.875" style="34" customWidth="1"/>
    <col min="30" max="37" width="3.375" style="34" customWidth="1"/>
    <col min="38" max="38" width="5.25" style="34" hidden="1" customWidth="1"/>
    <col min="39" max="39" width="4.625" style="34" hidden="1" customWidth="1"/>
    <col min="40" max="40" width="6.25" style="34" hidden="1" customWidth="1"/>
    <col min="41" max="41" width="10.25" style="34" hidden="1" customWidth="1"/>
    <col min="42" max="46" width="0" style="34" hidden="1" customWidth="1"/>
    <col min="47" max="16384" width="3.125" style="34"/>
  </cols>
  <sheetData>
    <row r="1" spans="1:30" ht="27" customHeight="1" x14ac:dyDescent="0.15">
      <c r="A1" s="64" t="s">
        <v>183</v>
      </c>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row>
    <row r="2" spans="1:30" ht="27" customHeight="1" x14ac:dyDescent="0.15">
      <c r="A2" s="64" t="s">
        <v>133</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row>
    <row r="3" spans="1:30" ht="15" customHeight="1" x14ac:dyDescent="0.15">
      <c r="A3" s="35"/>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6"/>
    </row>
    <row r="4" spans="1:30" ht="23.25" customHeight="1" x14ac:dyDescent="0.15">
      <c r="A4" s="37"/>
      <c r="B4" s="38" t="s">
        <v>180</v>
      </c>
      <c r="C4" s="38"/>
      <c r="D4" s="38"/>
      <c r="E4" s="38"/>
      <c r="F4" s="38" t="s">
        <v>179</v>
      </c>
      <c r="G4" s="65"/>
      <c r="H4" s="65"/>
      <c r="I4" s="65"/>
      <c r="J4" s="65"/>
      <c r="K4" s="65"/>
      <c r="L4" s="65"/>
      <c r="M4" s="65"/>
      <c r="N4" s="65"/>
      <c r="O4" s="65"/>
      <c r="P4" s="65"/>
      <c r="Q4" s="65"/>
      <c r="R4" s="35"/>
      <c r="V4" s="39" t="s">
        <v>134</v>
      </c>
      <c r="W4" s="40"/>
      <c r="X4" s="41" t="s">
        <v>135</v>
      </c>
      <c r="Y4" s="40"/>
      <c r="Z4" s="41" t="s">
        <v>136</v>
      </c>
      <c r="AA4" s="40"/>
      <c r="AB4" s="41" t="s">
        <v>137</v>
      </c>
    </row>
    <row r="5" spans="1:30" ht="11.25" customHeight="1" x14ac:dyDescent="0.15">
      <c r="A5" s="37"/>
      <c r="B5" s="42"/>
      <c r="C5" s="42"/>
      <c r="D5" s="42"/>
      <c r="E5" s="42"/>
      <c r="F5" s="42"/>
      <c r="G5" s="42"/>
      <c r="H5" s="42"/>
      <c r="I5" s="42"/>
      <c r="J5" s="42"/>
      <c r="K5" s="42"/>
      <c r="L5" s="42"/>
      <c r="M5" s="42"/>
      <c r="N5" s="42"/>
      <c r="O5" s="42"/>
      <c r="P5" s="42"/>
      <c r="Q5" s="42"/>
      <c r="R5" s="35"/>
      <c r="AD5" s="36"/>
    </row>
    <row r="6" spans="1:30" ht="23.25" customHeight="1" x14ac:dyDescent="0.15">
      <c r="A6" s="37"/>
      <c r="B6" s="38" t="s">
        <v>138</v>
      </c>
      <c r="C6" s="38"/>
      <c r="D6" s="38"/>
      <c r="E6" s="38"/>
      <c r="F6" s="38" t="s">
        <v>179</v>
      </c>
      <c r="G6" s="65"/>
      <c r="H6" s="65"/>
      <c r="I6" s="65"/>
      <c r="J6" s="65"/>
      <c r="K6" s="65"/>
      <c r="L6" s="65"/>
      <c r="M6" s="65"/>
      <c r="N6" s="65"/>
      <c r="O6" s="65"/>
      <c r="P6" s="65"/>
      <c r="Q6" s="65"/>
      <c r="R6" s="35"/>
      <c r="S6" s="35"/>
      <c r="T6" s="42"/>
      <c r="U6" s="42"/>
      <c r="V6" s="42"/>
      <c r="W6" s="42"/>
      <c r="X6" s="43"/>
      <c r="Y6" s="42"/>
      <c r="Z6" s="42"/>
      <c r="AA6" s="42"/>
      <c r="AB6" s="42"/>
      <c r="AC6" s="42"/>
      <c r="AD6" s="36"/>
    </row>
    <row r="7" spans="1:30" ht="11.25" customHeight="1" x14ac:dyDescent="0.15">
      <c r="A7" s="37"/>
      <c r="B7" s="42"/>
      <c r="C7" s="42"/>
      <c r="D7" s="42"/>
      <c r="E7" s="42"/>
      <c r="F7" s="42"/>
      <c r="G7" s="42"/>
      <c r="H7" s="42"/>
      <c r="I7" s="42"/>
      <c r="J7" s="42"/>
      <c r="K7" s="42"/>
      <c r="L7" s="42"/>
      <c r="M7" s="42"/>
      <c r="N7" s="42"/>
      <c r="O7" s="42"/>
      <c r="P7" s="42"/>
      <c r="Q7" s="42"/>
      <c r="R7" s="35"/>
      <c r="S7" s="35"/>
      <c r="T7" s="42"/>
      <c r="U7" s="42"/>
      <c r="V7" s="42"/>
      <c r="W7" s="42"/>
      <c r="X7" s="42"/>
      <c r="Y7" s="42"/>
      <c r="Z7" s="42"/>
      <c r="AA7" s="42"/>
      <c r="AB7" s="42"/>
      <c r="AC7" s="37"/>
      <c r="AD7" s="36"/>
    </row>
    <row r="8" spans="1:30" ht="23.25" customHeight="1" x14ac:dyDescent="0.15">
      <c r="A8" s="37"/>
      <c r="B8" s="42"/>
      <c r="C8" s="42"/>
      <c r="D8" s="42"/>
      <c r="F8" s="42"/>
      <c r="G8" s="44" t="s">
        <v>181</v>
      </c>
      <c r="H8" s="65"/>
      <c r="I8" s="65"/>
      <c r="J8" s="65"/>
      <c r="K8" s="65"/>
      <c r="L8" s="65"/>
      <c r="M8" s="42"/>
      <c r="N8" s="42"/>
      <c r="O8" s="42"/>
      <c r="P8" s="42"/>
      <c r="Q8" s="42"/>
      <c r="R8" s="42"/>
      <c r="S8" s="42"/>
      <c r="T8" s="42"/>
      <c r="V8" s="42"/>
      <c r="W8" s="42"/>
      <c r="X8" s="42"/>
      <c r="Y8" s="42"/>
      <c r="Z8" s="42"/>
      <c r="AA8" s="42"/>
      <c r="AB8" s="42"/>
      <c r="AC8" s="37"/>
      <c r="AD8" s="36"/>
    </row>
    <row r="9" spans="1:30" ht="23.25" customHeight="1" x14ac:dyDescent="0.15">
      <c r="A9" s="37"/>
      <c r="B9" s="38" t="s">
        <v>139</v>
      </c>
      <c r="C9" s="38"/>
      <c r="D9" s="38"/>
      <c r="E9" s="38"/>
      <c r="F9" s="38" t="s">
        <v>179</v>
      </c>
      <c r="G9" s="66"/>
      <c r="H9" s="66"/>
      <c r="I9" s="66"/>
      <c r="J9" s="66"/>
      <c r="K9" s="66"/>
      <c r="L9" s="66"/>
      <c r="M9" s="66"/>
      <c r="N9" s="66"/>
      <c r="O9" s="66"/>
      <c r="P9" s="66"/>
      <c r="Q9" s="66"/>
      <c r="R9" s="66"/>
      <c r="S9" s="66"/>
      <c r="T9" s="66"/>
      <c r="V9" s="44" t="s">
        <v>182</v>
      </c>
      <c r="W9" s="65"/>
      <c r="X9" s="65"/>
      <c r="Y9" s="65"/>
      <c r="Z9" s="65"/>
      <c r="AA9" s="65"/>
      <c r="AB9" s="65"/>
      <c r="AC9" s="37"/>
      <c r="AD9" s="36"/>
    </row>
    <row r="10" spans="1:30" ht="11.25" customHeight="1" x14ac:dyDescent="0.15">
      <c r="A10" s="37"/>
      <c r="B10" s="42"/>
      <c r="C10" s="42"/>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37"/>
      <c r="AD10" s="36"/>
    </row>
    <row r="11" spans="1:30" ht="23.25" customHeight="1" x14ac:dyDescent="0.15">
      <c r="A11" s="37"/>
      <c r="B11" s="38" t="s">
        <v>140</v>
      </c>
      <c r="C11" s="38"/>
      <c r="D11" s="38"/>
      <c r="E11" s="38"/>
      <c r="F11" s="38"/>
      <c r="G11" s="38"/>
      <c r="H11" s="38"/>
      <c r="I11" s="38" t="s">
        <v>179</v>
      </c>
      <c r="J11" s="67"/>
      <c r="K11" s="68"/>
      <c r="L11" s="68"/>
      <c r="M11" s="68"/>
      <c r="N11" s="68"/>
      <c r="O11" s="68"/>
      <c r="P11" s="68"/>
      <c r="Q11" s="68"/>
      <c r="R11" s="68"/>
      <c r="S11" s="68"/>
      <c r="T11" s="68"/>
      <c r="U11" s="68"/>
      <c r="V11" s="68"/>
      <c r="W11" s="68"/>
      <c r="X11" s="68"/>
      <c r="Y11" s="68"/>
      <c r="Z11" s="68"/>
      <c r="AA11" s="68"/>
      <c r="AB11" s="68"/>
      <c r="AC11" s="37"/>
      <c r="AD11" s="36"/>
    </row>
    <row r="12" spans="1:30" ht="26.25" customHeight="1" x14ac:dyDescent="0.15">
      <c r="A12" s="37"/>
      <c r="B12" s="37"/>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6"/>
    </row>
    <row r="13" spans="1:30" ht="24.6" customHeight="1" x14ac:dyDescent="0.15">
      <c r="A13" s="37"/>
      <c r="B13" s="61" t="s">
        <v>141</v>
      </c>
      <c r="C13" s="62"/>
      <c r="D13" s="62"/>
      <c r="E13" s="63"/>
      <c r="F13" s="61" t="s">
        <v>142</v>
      </c>
      <c r="G13" s="62"/>
      <c r="H13" s="62"/>
      <c r="I13" s="62"/>
      <c r="J13" s="62"/>
      <c r="K13" s="62"/>
      <c r="L13" s="62"/>
      <c r="M13" s="62"/>
      <c r="N13" s="62"/>
      <c r="O13" s="62"/>
      <c r="P13" s="62"/>
      <c r="Q13" s="62"/>
      <c r="R13" s="62"/>
      <c r="S13" s="62"/>
      <c r="T13" s="62"/>
      <c r="U13" s="62"/>
      <c r="V13" s="61" t="s">
        <v>143</v>
      </c>
      <c r="W13" s="62"/>
      <c r="X13" s="62"/>
      <c r="Y13" s="62"/>
      <c r="Z13" s="62"/>
      <c r="AA13" s="62"/>
      <c r="AB13" s="63"/>
      <c r="AC13" s="37"/>
      <c r="AD13" s="36"/>
    </row>
    <row r="14" spans="1:30" ht="24.6" customHeight="1" x14ac:dyDescent="0.15">
      <c r="A14" s="37"/>
      <c r="B14" s="96" t="s">
        <v>144</v>
      </c>
      <c r="C14" s="97"/>
      <c r="D14" s="97"/>
      <c r="E14" s="98"/>
      <c r="F14" s="89" t="s">
        <v>145</v>
      </c>
      <c r="G14" s="89"/>
      <c r="H14" s="90"/>
      <c r="I14" s="84">
        <v>0</v>
      </c>
      <c r="J14" s="85"/>
      <c r="K14" s="86"/>
      <c r="L14" s="87" t="s">
        <v>146</v>
      </c>
      <c r="M14" s="88"/>
      <c r="N14" s="89" t="s">
        <v>147</v>
      </c>
      <c r="O14" s="89"/>
      <c r="P14" s="90"/>
      <c r="Q14" s="93">
        <v>0</v>
      </c>
      <c r="R14" s="85"/>
      <c r="S14" s="86"/>
      <c r="T14" s="87" t="s">
        <v>146</v>
      </c>
      <c r="U14" s="131"/>
      <c r="V14" s="69" t="s">
        <v>148</v>
      </c>
      <c r="W14" s="70"/>
      <c r="X14" s="71">
        <f>I14+Q14</f>
        <v>0</v>
      </c>
      <c r="Y14" s="71"/>
      <c r="Z14" s="71"/>
      <c r="AA14" s="72" t="s">
        <v>146</v>
      </c>
      <c r="AB14" s="73"/>
      <c r="AC14" s="35"/>
    </row>
    <row r="15" spans="1:30" ht="24.6" customHeight="1" x14ac:dyDescent="0.15">
      <c r="A15" s="37"/>
      <c r="B15" s="99"/>
      <c r="C15" s="100"/>
      <c r="D15" s="100"/>
      <c r="E15" s="101"/>
      <c r="F15" s="91"/>
      <c r="G15" s="91"/>
      <c r="H15" s="92"/>
      <c r="I15" s="74">
        <v>0</v>
      </c>
      <c r="J15" s="75"/>
      <c r="K15" s="76"/>
      <c r="L15" s="77" t="s">
        <v>149</v>
      </c>
      <c r="M15" s="78"/>
      <c r="N15" s="91"/>
      <c r="O15" s="91"/>
      <c r="P15" s="92"/>
      <c r="Q15" s="79">
        <v>0</v>
      </c>
      <c r="R15" s="75"/>
      <c r="S15" s="76"/>
      <c r="T15" s="77" t="s">
        <v>149</v>
      </c>
      <c r="U15" s="80"/>
      <c r="V15" s="81" t="s">
        <v>148</v>
      </c>
      <c r="W15" s="82"/>
      <c r="X15" s="83">
        <f>I15+Q15</f>
        <v>0</v>
      </c>
      <c r="Y15" s="83"/>
      <c r="Z15" s="83"/>
      <c r="AA15" s="94" t="s">
        <v>149</v>
      </c>
      <c r="AB15" s="95"/>
      <c r="AC15" s="35"/>
    </row>
    <row r="16" spans="1:30" ht="24.6" customHeight="1" x14ac:dyDescent="0.15">
      <c r="A16" s="37"/>
      <c r="B16" s="119" t="s">
        <v>150</v>
      </c>
      <c r="C16" s="120"/>
      <c r="D16" s="120"/>
      <c r="E16" s="120"/>
      <c r="F16" s="111" t="s">
        <v>145</v>
      </c>
      <c r="G16" s="104"/>
      <c r="H16" s="105"/>
      <c r="I16" s="123">
        <v>0</v>
      </c>
      <c r="J16" s="107"/>
      <c r="K16" s="108"/>
      <c r="L16" s="109" t="s">
        <v>149</v>
      </c>
      <c r="M16" s="124"/>
      <c r="N16" s="104" t="s">
        <v>147</v>
      </c>
      <c r="O16" s="104"/>
      <c r="P16" s="105"/>
      <c r="Q16" s="106">
        <v>0</v>
      </c>
      <c r="R16" s="107"/>
      <c r="S16" s="108"/>
      <c r="T16" s="109" t="s">
        <v>149</v>
      </c>
      <c r="U16" s="110"/>
      <c r="V16" s="125" t="s">
        <v>148</v>
      </c>
      <c r="W16" s="126"/>
      <c r="X16" s="129">
        <f>I16+Q16+Q17</f>
        <v>0</v>
      </c>
      <c r="Y16" s="129"/>
      <c r="Z16" s="129"/>
      <c r="AA16" s="102" t="s">
        <v>149</v>
      </c>
      <c r="AB16" s="103"/>
      <c r="AC16" s="35"/>
    </row>
    <row r="17" spans="1:41" ht="24.6" customHeight="1" x14ac:dyDescent="0.15">
      <c r="A17" s="37"/>
      <c r="B17" s="121"/>
      <c r="C17" s="122"/>
      <c r="D17" s="122"/>
      <c r="E17" s="122"/>
      <c r="F17" s="45"/>
      <c r="G17" s="46"/>
      <c r="H17" s="46"/>
      <c r="I17" s="47"/>
      <c r="J17" s="47"/>
      <c r="K17" s="47"/>
      <c r="L17" s="48"/>
      <c r="M17" s="49"/>
      <c r="N17" s="104" t="s">
        <v>151</v>
      </c>
      <c r="O17" s="104"/>
      <c r="P17" s="105"/>
      <c r="Q17" s="106">
        <v>0</v>
      </c>
      <c r="R17" s="107"/>
      <c r="S17" s="108"/>
      <c r="T17" s="109" t="s">
        <v>149</v>
      </c>
      <c r="U17" s="110"/>
      <c r="V17" s="127"/>
      <c r="W17" s="128"/>
      <c r="X17" s="130"/>
      <c r="Y17" s="130"/>
      <c r="Z17" s="130"/>
      <c r="AA17" s="94"/>
      <c r="AB17" s="95"/>
      <c r="AC17" s="35"/>
    </row>
    <row r="18" spans="1:41" ht="24.6" customHeight="1" x14ac:dyDescent="0.15">
      <c r="A18" s="37"/>
      <c r="B18" s="61" t="s">
        <v>152</v>
      </c>
      <c r="C18" s="62"/>
      <c r="D18" s="62"/>
      <c r="E18" s="63"/>
      <c r="F18" s="111" t="s">
        <v>153</v>
      </c>
      <c r="G18" s="104"/>
      <c r="H18" s="105"/>
      <c r="I18" s="112">
        <f>X15</f>
        <v>0</v>
      </c>
      <c r="J18" s="113"/>
      <c r="K18" s="113"/>
      <c r="L18" s="114" t="s">
        <v>149</v>
      </c>
      <c r="M18" s="114"/>
      <c r="N18" s="104" t="s">
        <v>154</v>
      </c>
      <c r="O18" s="104"/>
      <c r="P18" s="115">
        <v>1200</v>
      </c>
      <c r="Q18" s="115"/>
      <c r="R18" s="115"/>
      <c r="S18" s="48" t="s">
        <v>155</v>
      </c>
      <c r="T18" s="50"/>
      <c r="U18" s="51"/>
      <c r="V18" s="116">
        <f>I18*P18</f>
        <v>0</v>
      </c>
      <c r="W18" s="117"/>
      <c r="X18" s="117"/>
      <c r="Y18" s="117"/>
      <c r="Z18" s="117"/>
      <c r="AA18" s="114" t="s">
        <v>155</v>
      </c>
      <c r="AB18" s="118"/>
      <c r="AC18" s="35"/>
    </row>
    <row r="19" spans="1:41" ht="24.6" customHeight="1" x14ac:dyDescent="0.15">
      <c r="A19" s="37"/>
      <c r="B19" s="61" t="s">
        <v>156</v>
      </c>
      <c r="C19" s="62"/>
      <c r="D19" s="62"/>
      <c r="E19" s="63"/>
      <c r="F19" s="111" t="s">
        <v>153</v>
      </c>
      <c r="G19" s="104"/>
      <c r="H19" s="105"/>
      <c r="I19" s="112">
        <f>X16</f>
        <v>0</v>
      </c>
      <c r="J19" s="113"/>
      <c r="K19" s="113"/>
      <c r="L19" s="114" t="s">
        <v>149</v>
      </c>
      <c r="M19" s="114"/>
      <c r="N19" s="104" t="s">
        <v>154</v>
      </c>
      <c r="O19" s="104"/>
      <c r="P19" s="115">
        <v>2000</v>
      </c>
      <c r="Q19" s="115"/>
      <c r="R19" s="115"/>
      <c r="S19" s="48" t="s">
        <v>155</v>
      </c>
      <c r="T19" s="50"/>
      <c r="U19" s="51"/>
      <c r="V19" s="116">
        <f>I19*P19</f>
        <v>0</v>
      </c>
      <c r="W19" s="117"/>
      <c r="X19" s="117"/>
      <c r="Y19" s="117"/>
      <c r="Z19" s="117"/>
      <c r="AA19" s="114" t="s">
        <v>155</v>
      </c>
      <c r="AB19" s="118"/>
      <c r="AC19" s="35"/>
    </row>
    <row r="20" spans="1:41" ht="24.6" customHeight="1" x14ac:dyDescent="0.15">
      <c r="A20" s="37"/>
      <c r="B20" s="134" t="s">
        <v>157</v>
      </c>
      <c r="C20" s="134"/>
      <c r="D20" s="134"/>
      <c r="E20" s="134"/>
      <c r="F20" s="111" t="s">
        <v>158</v>
      </c>
      <c r="G20" s="104"/>
      <c r="H20" s="105"/>
      <c r="I20" s="135">
        <v>0</v>
      </c>
      <c r="J20" s="136"/>
      <c r="K20" s="136"/>
      <c r="L20" s="137" t="s">
        <v>159</v>
      </c>
      <c r="M20" s="137"/>
      <c r="N20" s="104" t="s">
        <v>154</v>
      </c>
      <c r="O20" s="104"/>
      <c r="P20" s="115">
        <v>500</v>
      </c>
      <c r="Q20" s="115"/>
      <c r="R20" s="115"/>
      <c r="S20" s="48" t="s">
        <v>155</v>
      </c>
      <c r="T20" s="52"/>
      <c r="U20" s="53"/>
      <c r="V20" s="116">
        <f>I20*P20</f>
        <v>0</v>
      </c>
      <c r="W20" s="117"/>
      <c r="X20" s="117"/>
      <c r="Y20" s="117"/>
      <c r="Z20" s="117"/>
      <c r="AA20" s="114" t="s">
        <v>155</v>
      </c>
      <c r="AB20" s="118"/>
      <c r="AC20" s="35"/>
    </row>
    <row r="21" spans="1:41" ht="24.6" customHeight="1" x14ac:dyDescent="0.15">
      <c r="A21" s="37"/>
      <c r="B21" s="121" t="s">
        <v>160</v>
      </c>
      <c r="C21" s="122"/>
      <c r="D21" s="122"/>
      <c r="E21" s="122"/>
      <c r="F21" s="122"/>
      <c r="G21" s="122"/>
      <c r="H21" s="122"/>
      <c r="I21" s="122"/>
      <c r="J21" s="122"/>
      <c r="K21" s="122"/>
      <c r="L21" s="122"/>
      <c r="M21" s="122"/>
      <c r="N21" s="122"/>
      <c r="O21" s="122"/>
      <c r="P21" s="122"/>
      <c r="Q21" s="122"/>
      <c r="R21" s="122"/>
      <c r="S21" s="122"/>
      <c r="T21" s="122"/>
      <c r="U21" s="132"/>
      <c r="V21" s="133">
        <f>SUM(V18:Z20)</f>
        <v>0</v>
      </c>
      <c r="W21" s="130"/>
      <c r="X21" s="130"/>
      <c r="Y21" s="130"/>
      <c r="Z21" s="130"/>
      <c r="AA21" s="94" t="s">
        <v>155</v>
      </c>
      <c r="AB21" s="95"/>
      <c r="AC21" s="35"/>
    </row>
    <row r="22" spans="1:41" ht="22.5" customHeight="1" x14ac:dyDescent="0.15">
      <c r="A22" s="37"/>
      <c r="B22" s="37"/>
      <c r="C22" s="37"/>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5"/>
    </row>
    <row r="23" spans="1:41" ht="21.95" customHeight="1" x14ac:dyDescent="0.15">
      <c r="A23" s="37"/>
      <c r="B23" s="61" t="s">
        <v>161</v>
      </c>
      <c r="C23" s="62"/>
      <c r="D23" s="62"/>
      <c r="E23" s="62"/>
      <c r="F23" s="62"/>
      <c r="G23" s="62"/>
      <c r="H23" s="62"/>
      <c r="I23" s="62"/>
      <c r="J23" s="62"/>
      <c r="K23" s="62"/>
      <c r="L23" s="62"/>
      <c r="M23" s="62"/>
      <c r="N23" s="62"/>
      <c r="O23" s="62"/>
      <c r="P23" s="62"/>
      <c r="Q23" s="62"/>
      <c r="R23" s="62"/>
      <c r="S23" s="62"/>
      <c r="T23" s="62"/>
      <c r="U23" s="62"/>
      <c r="V23" s="62"/>
      <c r="W23" s="62"/>
      <c r="X23" s="62"/>
      <c r="Y23" s="62"/>
      <c r="Z23" s="62"/>
      <c r="AA23" s="62"/>
      <c r="AB23" s="63"/>
      <c r="AC23" s="35"/>
    </row>
    <row r="24" spans="1:41" ht="21.95" customHeight="1" x14ac:dyDescent="0.15">
      <c r="A24" s="37"/>
      <c r="B24" s="134" t="s">
        <v>162</v>
      </c>
      <c r="C24" s="134"/>
      <c r="D24" s="134"/>
      <c r="E24" s="61" t="s">
        <v>163</v>
      </c>
      <c r="F24" s="62"/>
      <c r="G24" s="62"/>
      <c r="H24" s="62"/>
      <c r="I24" s="63"/>
      <c r="J24" s="61" t="s">
        <v>164</v>
      </c>
      <c r="K24" s="62"/>
      <c r="L24" s="63"/>
      <c r="M24" s="61" t="s">
        <v>165</v>
      </c>
      <c r="N24" s="62"/>
      <c r="O24" s="62"/>
      <c r="P24" s="62"/>
      <c r="Q24" s="63"/>
      <c r="R24" s="61" t="s">
        <v>166</v>
      </c>
      <c r="S24" s="63"/>
      <c r="T24" s="61" t="s">
        <v>167</v>
      </c>
      <c r="U24" s="63"/>
      <c r="V24" s="61" t="s">
        <v>168</v>
      </c>
      <c r="W24" s="63"/>
      <c r="X24" s="61"/>
      <c r="Y24" s="62"/>
      <c r="Z24" s="62"/>
      <c r="AA24" s="62"/>
      <c r="AB24" s="63"/>
      <c r="AC24" s="35"/>
    </row>
    <row r="25" spans="1:41" ht="21.95" customHeight="1" x14ac:dyDescent="0.15">
      <c r="A25" s="37"/>
      <c r="B25" s="138"/>
      <c r="C25" s="138"/>
      <c r="D25" s="138"/>
      <c r="E25" s="139"/>
      <c r="F25" s="140"/>
      <c r="G25" s="140"/>
      <c r="H25" s="140"/>
      <c r="I25" s="141"/>
      <c r="J25" s="142"/>
      <c r="K25" s="143"/>
      <c r="L25" s="144"/>
      <c r="M25" s="142"/>
      <c r="N25" s="143"/>
      <c r="O25" s="143"/>
      <c r="P25" s="143"/>
      <c r="Q25" s="144"/>
      <c r="R25" s="145"/>
      <c r="S25" s="146"/>
      <c r="T25" s="145"/>
      <c r="U25" s="146"/>
      <c r="V25" s="145"/>
      <c r="W25" s="146"/>
      <c r="X25" s="142"/>
      <c r="Y25" s="143"/>
      <c r="Z25" s="143"/>
      <c r="AA25" s="143"/>
      <c r="AB25" s="144"/>
      <c r="AC25" s="35"/>
      <c r="AL25" s="54" t="s">
        <v>13</v>
      </c>
      <c r="AM25" s="1" t="s">
        <v>169</v>
      </c>
      <c r="AN25" s="55" t="s">
        <v>170</v>
      </c>
      <c r="AO25" s="1" t="s">
        <v>171</v>
      </c>
    </row>
    <row r="26" spans="1:41" ht="21.95" customHeight="1" x14ac:dyDescent="0.15">
      <c r="A26" s="37"/>
      <c r="B26" s="138"/>
      <c r="C26" s="138"/>
      <c r="D26" s="138"/>
      <c r="E26" s="139"/>
      <c r="F26" s="140"/>
      <c r="G26" s="140"/>
      <c r="H26" s="140"/>
      <c r="I26" s="141"/>
      <c r="J26" s="142"/>
      <c r="K26" s="143"/>
      <c r="L26" s="144"/>
      <c r="M26" s="142"/>
      <c r="N26" s="143"/>
      <c r="O26" s="143"/>
      <c r="P26" s="143"/>
      <c r="Q26" s="144"/>
      <c r="R26" s="145"/>
      <c r="S26" s="146"/>
      <c r="T26" s="145"/>
      <c r="U26" s="146"/>
      <c r="V26" s="145"/>
      <c r="W26" s="146"/>
      <c r="X26" s="142"/>
      <c r="Y26" s="143"/>
      <c r="Z26" s="143"/>
      <c r="AA26" s="143"/>
      <c r="AB26" s="144"/>
      <c r="AC26" s="35"/>
      <c r="AL26" s="54" t="s">
        <v>14</v>
      </c>
      <c r="AM26" s="1" t="s">
        <v>172</v>
      </c>
      <c r="AN26" s="55" t="s">
        <v>173</v>
      </c>
      <c r="AO26" s="1" t="s">
        <v>174</v>
      </c>
    </row>
    <row r="27" spans="1:41" ht="21.95" customHeight="1" x14ac:dyDescent="0.15">
      <c r="A27" s="37"/>
      <c r="B27" s="138"/>
      <c r="C27" s="138"/>
      <c r="D27" s="138"/>
      <c r="E27" s="139"/>
      <c r="F27" s="140"/>
      <c r="G27" s="140"/>
      <c r="H27" s="140"/>
      <c r="I27" s="141"/>
      <c r="J27" s="142"/>
      <c r="K27" s="143"/>
      <c r="L27" s="144"/>
      <c r="M27" s="142"/>
      <c r="N27" s="143"/>
      <c r="O27" s="143"/>
      <c r="P27" s="143"/>
      <c r="Q27" s="144"/>
      <c r="R27" s="145"/>
      <c r="S27" s="146"/>
      <c r="T27" s="145"/>
      <c r="U27" s="146"/>
      <c r="V27" s="145"/>
      <c r="W27" s="146"/>
      <c r="X27" s="142"/>
      <c r="Y27" s="143"/>
      <c r="Z27" s="143"/>
      <c r="AA27" s="143"/>
      <c r="AB27" s="144"/>
      <c r="AC27" s="35"/>
      <c r="AL27" s="1" t="s">
        <v>151</v>
      </c>
      <c r="AM27" s="54"/>
      <c r="AO27" s="1" t="s">
        <v>175</v>
      </c>
    </row>
    <row r="28" spans="1:41" ht="21.95" customHeight="1" x14ac:dyDescent="0.15">
      <c r="A28" s="37"/>
      <c r="B28" s="138"/>
      <c r="C28" s="138"/>
      <c r="D28" s="138"/>
      <c r="E28" s="139"/>
      <c r="F28" s="140"/>
      <c r="G28" s="140"/>
      <c r="H28" s="140"/>
      <c r="I28" s="141"/>
      <c r="J28" s="142"/>
      <c r="K28" s="143"/>
      <c r="L28" s="144"/>
      <c r="M28" s="142"/>
      <c r="N28" s="143"/>
      <c r="O28" s="143"/>
      <c r="P28" s="143"/>
      <c r="Q28" s="144"/>
      <c r="R28" s="145"/>
      <c r="S28" s="146"/>
      <c r="T28" s="145"/>
      <c r="U28" s="146"/>
      <c r="V28" s="145"/>
      <c r="W28" s="146"/>
      <c r="X28" s="142"/>
      <c r="Y28" s="143"/>
      <c r="Z28" s="143"/>
      <c r="AA28" s="143"/>
      <c r="AB28" s="144"/>
      <c r="AC28" s="35"/>
      <c r="AL28" s="54"/>
      <c r="AN28" s="54"/>
      <c r="AO28" s="1" t="s">
        <v>176</v>
      </c>
    </row>
    <row r="29" spans="1:41" ht="21.95" customHeight="1" x14ac:dyDescent="0.15">
      <c r="A29" s="37"/>
      <c r="B29" s="138"/>
      <c r="C29" s="138"/>
      <c r="D29" s="138"/>
      <c r="E29" s="139"/>
      <c r="F29" s="140"/>
      <c r="G29" s="140"/>
      <c r="H29" s="140"/>
      <c r="I29" s="141"/>
      <c r="J29" s="142"/>
      <c r="K29" s="143"/>
      <c r="L29" s="144"/>
      <c r="M29" s="142"/>
      <c r="N29" s="143"/>
      <c r="O29" s="143"/>
      <c r="P29" s="143"/>
      <c r="Q29" s="144"/>
      <c r="R29" s="145"/>
      <c r="S29" s="146"/>
      <c r="T29" s="145"/>
      <c r="U29" s="146"/>
      <c r="V29" s="145"/>
      <c r="W29" s="146"/>
      <c r="X29" s="142"/>
      <c r="Y29" s="143"/>
      <c r="Z29" s="143"/>
      <c r="AA29" s="143"/>
      <c r="AB29" s="144"/>
      <c r="AC29" s="35"/>
      <c r="AL29" s="54"/>
      <c r="AN29" s="54"/>
      <c r="AO29" s="1" t="s">
        <v>177</v>
      </c>
    </row>
    <row r="30" spans="1:41" ht="21.95" customHeight="1" x14ac:dyDescent="0.15">
      <c r="A30" s="37"/>
      <c r="B30" s="138"/>
      <c r="C30" s="138"/>
      <c r="D30" s="138"/>
      <c r="E30" s="139"/>
      <c r="F30" s="140"/>
      <c r="G30" s="140"/>
      <c r="H30" s="140"/>
      <c r="I30" s="141"/>
      <c r="J30" s="142"/>
      <c r="K30" s="143"/>
      <c r="L30" s="144"/>
      <c r="M30" s="142"/>
      <c r="N30" s="143"/>
      <c r="O30" s="143"/>
      <c r="P30" s="143"/>
      <c r="Q30" s="144"/>
      <c r="R30" s="145"/>
      <c r="S30" s="146"/>
      <c r="T30" s="145"/>
      <c r="U30" s="146"/>
      <c r="V30" s="145"/>
      <c r="W30" s="146"/>
      <c r="X30" s="142"/>
      <c r="Y30" s="143"/>
      <c r="Z30" s="143"/>
      <c r="AA30" s="143"/>
      <c r="AB30" s="144"/>
      <c r="AC30" s="35"/>
      <c r="AL30" s="54"/>
      <c r="AN30" s="54"/>
      <c r="AO30" s="1" t="s">
        <v>178</v>
      </c>
    </row>
    <row r="31" spans="1:41" ht="21.95" customHeight="1" x14ac:dyDescent="0.15">
      <c r="A31" s="37"/>
      <c r="B31" s="138"/>
      <c r="C31" s="138"/>
      <c r="D31" s="138"/>
      <c r="E31" s="139"/>
      <c r="F31" s="140"/>
      <c r="G31" s="140"/>
      <c r="H31" s="140"/>
      <c r="I31" s="141"/>
      <c r="J31" s="142"/>
      <c r="K31" s="143"/>
      <c r="L31" s="144"/>
      <c r="M31" s="142"/>
      <c r="N31" s="143"/>
      <c r="O31" s="143"/>
      <c r="P31" s="143"/>
      <c r="Q31" s="144"/>
      <c r="R31" s="145"/>
      <c r="S31" s="146"/>
      <c r="T31" s="145"/>
      <c r="U31" s="146"/>
      <c r="V31" s="145"/>
      <c r="W31" s="146"/>
      <c r="X31" s="142"/>
      <c r="Y31" s="143"/>
      <c r="Z31" s="143"/>
      <c r="AA31" s="143"/>
      <c r="AB31" s="144"/>
      <c r="AC31" s="35"/>
      <c r="AL31" s="54"/>
      <c r="AN31" s="54"/>
      <c r="AO31" s="54"/>
    </row>
    <row r="32" spans="1:41" ht="21.95" customHeight="1" x14ac:dyDescent="0.15">
      <c r="A32" s="37"/>
      <c r="B32" s="138"/>
      <c r="C32" s="138"/>
      <c r="D32" s="138"/>
      <c r="E32" s="139"/>
      <c r="F32" s="140"/>
      <c r="G32" s="140"/>
      <c r="H32" s="140"/>
      <c r="I32" s="141"/>
      <c r="J32" s="142"/>
      <c r="K32" s="143"/>
      <c r="L32" s="144"/>
      <c r="M32" s="142"/>
      <c r="N32" s="143"/>
      <c r="O32" s="143"/>
      <c r="P32" s="143"/>
      <c r="Q32" s="144"/>
      <c r="R32" s="145"/>
      <c r="S32" s="146"/>
      <c r="T32" s="145"/>
      <c r="U32" s="146"/>
      <c r="V32" s="145"/>
      <c r="W32" s="146"/>
      <c r="X32" s="142"/>
      <c r="Y32" s="143"/>
      <c r="Z32" s="143"/>
      <c r="AA32" s="143"/>
      <c r="AB32" s="144"/>
      <c r="AC32" s="35"/>
      <c r="AL32" s="54"/>
      <c r="AN32" s="54"/>
      <c r="AO32" s="54"/>
    </row>
    <row r="33" spans="1:41" ht="21.95" customHeight="1" x14ac:dyDescent="0.15">
      <c r="A33" s="37"/>
      <c r="B33" s="138"/>
      <c r="C33" s="138"/>
      <c r="D33" s="138"/>
      <c r="E33" s="139"/>
      <c r="F33" s="140"/>
      <c r="G33" s="140"/>
      <c r="H33" s="140"/>
      <c r="I33" s="141"/>
      <c r="J33" s="142"/>
      <c r="K33" s="143"/>
      <c r="L33" s="144"/>
      <c r="M33" s="142"/>
      <c r="N33" s="143"/>
      <c r="O33" s="143"/>
      <c r="P33" s="143"/>
      <c r="Q33" s="144"/>
      <c r="R33" s="145"/>
      <c r="S33" s="146"/>
      <c r="T33" s="145"/>
      <c r="U33" s="146"/>
      <c r="V33" s="145"/>
      <c r="W33" s="146"/>
      <c r="X33" s="142"/>
      <c r="Y33" s="143"/>
      <c r="Z33" s="143"/>
      <c r="AA33" s="143"/>
      <c r="AB33" s="144"/>
      <c r="AC33" s="35"/>
      <c r="AL33" s="54"/>
      <c r="AN33" s="54"/>
      <c r="AO33" s="54"/>
    </row>
    <row r="34" spans="1:41" ht="21.95" customHeight="1" x14ac:dyDescent="0.15">
      <c r="A34" s="37"/>
      <c r="B34" s="138"/>
      <c r="C34" s="138"/>
      <c r="D34" s="138"/>
      <c r="E34" s="139"/>
      <c r="F34" s="140"/>
      <c r="G34" s="140"/>
      <c r="H34" s="140"/>
      <c r="I34" s="141"/>
      <c r="J34" s="142"/>
      <c r="K34" s="143"/>
      <c r="L34" s="144"/>
      <c r="M34" s="142"/>
      <c r="N34" s="143"/>
      <c r="O34" s="143"/>
      <c r="P34" s="143"/>
      <c r="Q34" s="144"/>
      <c r="R34" s="145"/>
      <c r="S34" s="146"/>
      <c r="T34" s="145"/>
      <c r="U34" s="146"/>
      <c r="V34" s="145"/>
      <c r="W34" s="146"/>
      <c r="X34" s="142"/>
      <c r="Y34" s="143"/>
      <c r="Z34" s="143"/>
      <c r="AA34" s="143"/>
      <c r="AB34" s="144"/>
      <c r="AC34" s="35"/>
      <c r="AL34" s="54"/>
      <c r="AN34" s="54"/>
      <c r="AO34" s="54"/>
    </row>
    <row r="35" spans="1:41" ht="6.75" customHeight="1" x14ac:dyDescent="0.15">
      <c r="A35" s="37"/>
      <c r="B35" s="35"/>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L35" s="54"/>
      <c r="AM35" s="54"/>
      <c r="AN35" s="54"/>
      <c r="AO35" s="55"/>
    </row>
    <row r="36" spans="1:41" x14ac:dyDescent="0.15">
      <c r="AL36" s="54"/>
      <c r="AM36" s="54"/>
      <c r="AN36" s="54"/>
      <c r="AO36" s="55"/>
    </row>
    <row r="37" spans="1:41" x14ac:dyDescent="0.15">
      <c r="AL37" s="54"/>
      <c r="AM37" s="54"/>
      <c r="AN37" s="54"/>
      <c r="AO37" s="55"/>
    </row>
    <row r="38" spans="1:41" x14ac:dyDescent="0.15">
      <c r="AL38" s="54"/>
      <c r="AM38" s="54"/>
      <c r="AN38" s="54"/>
      <c r="AO38" s="55"/>
    </row>
    <row r="39" spans="1:41" x14ac:dyDescent="0.15">
      <c r="AL39" s="54"/>
      <c r="AM39" s="54"/>
      <c r="AN39" s="54"/>
      <c r="AO39" s="55"/>
    </row>
    <row r="40" spans="1:41" x14ac:dyDescent="0.15">
      <c r="AL40" s="54"/>
      <c r="AM40" s="54"/>
      <c r="AN40" s="54"/>
      <c r="AO40" s="55"/>
    </row>
    <row r="41" spans="1:41" x14ac:dyDescent="0.15">
      <c r="AL41" s="54"/>
      <c r="AM41" s="54"/>
      <c r="AN41" s="54"/>
      <c r="AO41" s="55"/>
    </row>
    <row r="42" spans="1:41" x14ac:dyDescent="0.15">
      <c r="AL42" s="54"/>
      <c r="AM42" s="54"/>
      <c r="AN42" s="54"/>
      <c r="AO42" s="55"/>
    </row>
    <row r="43" spans="1:41" x14ac:dyDescent="0.15">
      <c r="AL43" s="54"/>
      <c r="AM43" s="54"/>
      <c r="AN43" s="54"/>
      <c r="AO43" s="55"/>
    </row>
    <row r="44" spans="1:41" x14ac:dyDescent="0.15">
      <c r="AL44" s="54"/>
      <c r="AM44" s="54"/>
      <c r="AN44" s="54"/>
      <c r="AO44" s="55"/>
    </row>
    <row r="45" spans="1:41" x14ac:dyDescent="0.15">
      <c r="AL45" s="54"/>
      <c r="AM45" s="54"/>
      <c r="AN45" s="54"/>
      <c r="AO45" s="55"/>
    </row>
    <row r="46" spans="1:41" x14ac:dyDescent="0.15">
      <c r="AL46" s="54"/>
      <c r="AM46" s="54"/>
      <c r="AN46" s="54"/>
      <c r="AO46" s="55"/>
    </row>
  </sheetData>
  <dataConsolidate/>
  <mergeCells count="157">
    <mergeCell ref="V34:W34"/>
    <mergeCell ref="X34:AB34"/>
    <mergeCell ref="B34:D34"/>
    <mergeCell ref="E34:I34"/>
    <mergeCell ref="J34:L34"/>
    <mergeCell ref="M34:Q34"/>
    <mergeCell ref="R34:S34"/>
    <mergeCell ref="T34:U34"/>
    <mergeCell ref="V32:W32"/>
    <mergeCell ref="X32:AB32"/>
    <mergeCell ref="B33:D33"/>
    <mergeCell ref="E33:I33"/>
    <mergeCell ref="J33:L33"/>
    <mergeCell ref="M33:Q33"/>
    <mergeCell ref="R33:S33"/>
    <mergeCell ref="T33:U33"/>
    <mergeCell ref="V33:W33"/>
    <mergeCell ref="X33:AB33"/>
    <mergeCell ref="B32:D32"/>
    <mergeCell ref="E32:I32"/>
    <mergeCell ref="J32:L32"/>
    <mergeCell ref="M32:Q32"/>
    <mergeCell ref="R32:S32"/>
    <mergeCell ref="T32:U32"/>
    <mergeCell ref="V30:W30"/>
    <mergeCell ref="X30:AB30"/>
    <mergeCell ref="B31:D31"/>
    <mergeCell ref="E31:I31"/>
    <mergeCell ref="J31:L31"/>
    <mergeCell ref="M31:Q31"/>
    <mergeCell ref="R31:S31"/>
    <mergeCell ref="T31:U31"/>
    <mergeCell ref="V31:W31"/>
    <mergeCell ref="X31:AB31"/>
    <mergeCell ref="B30:D30"/>
    <mergeCell ref="E30:I30"/>
    <mergeCell ref="J30:L30"/>
    <mergeCell ref="M30:Q30"/>
    <mergeCell ref="R30:S30"/>
    <mergeCell ref="T30:U30"/>
    <mergeCell ref="V28:W28"/>
    <mergeCell ref="X28:AB28"/>
    <mergeCell ref="B29:D29"/>
    <mergeCell ref="E29:I29"/>
    <mergeCell ref="J29:L29"/>
    <mergeCell ref="M29:Q29"/>
    <mergeCell ref="R29:S29"/>
    <mergeCell ref="T29:U29"/>
    <mergeCell ref="V29:W29"/>
    <mergeCell ref="X29:AB29"/>
    <mergeCell ref="B28:D28"/>
    <mergeCell ref="E28:I28"/>
    <mergeCell ref="J28:L28"/>
    <mergeCell ref="M28:Q28"/>
    <mergeCell ref="R28:S28"/>
    <mergeCell ref="T28:U28"/>
    <mergeCell ref="V26:W26"/>
    <mergeCell ref="X26:AB26"/>
    <mergeCell ref="B27:D27"/>
    <mergeCell ref="E27:I27"/>
    <mergeCell ref="J27:L27"/>
    <mergeCell ref="M27:Q27"/>
    <mergeCell ref="R27:S27"/>
    <mergeCell ref="T27:U27"/>
    <mergeCell ref="V27:W27"/>
    <mergeCell ref="X27:AB27"/>
    <mergeCell ref="B26:D26"/>
    <mergeCell ref="E26:I26"/>
    <mergeCell ref="J26:L26"/>
    <mergeCell ref="M26:Q26"/>
    <mergeCell ref="R26:S26"/>
    <mergeCell ref="T26:U26"/>
    <mergeCell ref="V24:W24"/>
    <mergeCell ref="X24:AB24"/>
    <mergeCell ref="B25:D25"/>
    <mergeCell ref="E25:I25"/>
    <mergeCell ref="J25:L25"/>
    <mergeCell ref="M25:Q25"/>
    <mergeCell ref="R25:S25"/>
    <mergeCell ref="T25:U25"/>
    <mergeCell ref="V25:W25"/>
    <mergeCell ref="X25:AB25"/>
    <mergeCell ref="B24:D24"/>
    <mergeCell ref="E24:I24"/>
    <mergeCell ref="J24:L24"/>
    <mergeCell ref="M24:Q24"/>
    <mergeCell ref="R24:S24"/>
    <mergeCell ref="T24:U24"/>
    <mergeCell ref="B21:U21"/>
    <mergeCell ref="V21:Z21"/>
    <mergeCell ref="AA21:AB21"/>
    <mergeCell ref="B23:AB23"/>
    <mergeCell ref="B20:E20"/>
    <mergeCell ref="F20:H20"/>
    <mergeCell ref="I20:K20"/>
    <mergeCell ref="L20:M20"/>
    <mergeCell ref="N20:O20"/>
    <mergeCell ref="P20:R20"/>
    <mergeCell ref="B19:E19"/>
    <mergeCell ref="F19:H19"/>
    <mergeCell ref="I19:K19"/>
    <mergeCell ref="L19:M19"/>
    <mergeCell ref="N19:O19"/>
    <mergeCell ref="P19:R19"/>
    <mergeCell ref="V19:Z19"/>
    <mergeCell ref="AA19:AB19"/>
    <mergeCell ref="V20:Z20"/>
    <mergeCell ref="AA20:AB20"/>
    <mergeCell ref="B14:E15"/>
    <mergeCell ref="F14:H15"/>
    <mergeCell ref="AA16:AB17"/>
    <mergeCell ref="N17:P17"/>
    <mergeCell ref="Q17:S17"/>
    <mergeCell ref="T17:U17"/>
    <mergeCell ref="B18:E18"/>
    <mergeCell ref="F18:H18"/>
    <mergeCell ref="I18:K18"/>
    <mergeCell ref="L18:M18"/>
    <mergeCell ref="N18:O18"/>
    <mergeCell ref="P18:R18"/>
    <mergeCell ref="V18:Z18"/>
    <mergeCell ref="AA18:AB18"/>
    <mergeCell ref="B16:E17"/>
    <mergeCell ref="F16:H16"/>
    <mergeCell ref="I16:K16"/>
    <mergeCell ref="L16:M16"/>
    <mergeCell ref="N16:P16"/>
    <mergeCell ref="Q16:S16"/>
    <mergeCell ref="T16:U16"/>
    <mergeCell ref="V16:W17"/>
    <mergeCell ref="X16:Z17"/>
    <mergeCell ref="T14:U14"/>
    <mergeCell ref="V14:W14"/>
    <mergeCell ref="X14:Z14"/>
    <mergeCell ref="AA14:AB14"/>
    <mergeCell ref="I15:K15"/>
    <mergeCell ref="L15:M15"/>
    <mergeCell ref="Q15:S15"/>
    <mergeCell ref="T15:U15"/>
    <mergeCell ref="V15:W15"/>
    <mergeCell ref="X15:Z15"/>
    <mergeCell ref="I14:K14"/>
    <mergeCell ref="L14:M14"/>
    <mergeCell ref="N14:P15"/>
    <mergeCell ref="Q14:S14"/>
    <mergeCell ref="AA15:AB15"/>
    <mergeCell ref="B13:E13"/>
    <mergeCell ref="F13:U13"/>
    <mergeCell ref="V13:AB13"/>
    <mergeCell ref="A1:AC1"/>
    <mergeCell ref="A2:AC2"/>
    <mergeCell ref="G4:Q4"/>
    <mergeCell ref="G6:Q6"/>
    <mergeCell ref="G9:T9"/>
    <mergeCell ref="W9:AB9"/>
    <mergeCell ref="J11:AB11"/>
    <mergeCell ref="H8:L8"/>
  </mergeCells>
  <phoneticPr fontId="15"/>
  <dataValidations count="5">
    <dataValidation type="list" allowBlank="1" showInputMessage="1" showErrorMessage="1" sqref="E25:I34" xr:uid="{93271EB4-7DA3-44A6-9F24-6DBAA3E0A14C}">
      <formula1>$AO$24:$AO$30</formula1>
    </dataValidation>
    <dataValidation type="list" allowBlank="1" showInputMessage="1" showErrorMessage="1" sqref="B25:D34" xr:uid="{77AFE432-3F96-4A30-86EF-931C289CAC9F}">
      <formula1>$AL$24:$AL$27</formula1>
    </dataValidation>
    <dataValidation imeMode="halfAlpha" allowBlank="1" showInputMessage="1" showErrorMessage="1" sqref="R25:W34" xr:uid="{3D0ACAC8-6E6A-4070-9CF8-3A81EA00E908}"/>
    <dataValidation type="list" allowBlank="1" showInputMessage="1" showErrorMessage="1" sqref="M25:Q34" xr:uid="{31705695-6FB9-488B-97B2-EA606921545D}">
      <formula1>$AM$24:$AM$26</formula1>
    </dataValidation>
    <dataValidation type="list" allowBlank="1" showInputMessage="1" showErrorMessage="1" sqref="J25:L34" xr:uid="{06DC0809-EEA8-46A8-A8A0-080DCDAAF011}">
      <formula1>$AN$24:$AN$26</formula1>
    </dataValidation>
  </dataValidations>
  <printOptions horizontalCentered="1" verticalCentered="1"/>
  <pageMargins left="0.19685039370078741" right="0.19685039370078741" top="0.19685039370078741" bottom="0.19685039370078741" header="0" footer="0"/>
  <pageSetup paperSize="9"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CA610"/>
  <sheetViews>
    <sheetView view="pageBreakPreview" zoomScale="85" zoomScaleNormal="85" zoomScaleSheetLayoutView="85" workbookViewId="0">
      <selection activeCell="A53" sqref="A53:N55"/>
    </sheetView>
  </sheetViews>
  <sheetFormatPr defaultColWidth="9" defaultRowHeight="13.5" x14ac:dyDescent="0.15"/>
  <cols>
    <col min="1" max="1" width="4.875" style="3" customWidth="1"/>
    <col min="2" max="2" width="4.125" style="3" customWidth="1"/>
    <col min="3" max="3" width="18" style="3" customWidth="1"/>
    <col min="4" max="4" width="6.125" style="3" customWidth="1"/>
    <col min="5" max="6" width="5" style="3" customWidth="1"/>
    <col min="7" max="7" width="8.375" style="3" customWidth="1"/>
    <col min="8" max="8" width="12" style="3" customWidth="1"/>
    <col min="9" max="9" width="6.875" style="3" customWidth="1"/>
    <col min="10" max="10" width="11.5" style="3" bestFit="1" customWidth="1"/>
    <col min="11" max="12" width="6.625" style="3" customWidth="1"/>
    <col min="13" max="13" width="5.25" style="3" bestFit="1" customWidth="1"/>
    <col min="14" max="14" width="3.25" style="3" customWidth="1"/>
    <col min="15" max="15" width="7.125" style="1" hidden="1" customWidth="1"/>
    <col min="16" max="16" width="11.625" style="1" hidden="1" customWidth="1"/>
    <col min="17" max="17" width="3.5" style="1" hidden="1" customWidth="1"/>
    <col min="18" max="18" width="11.5" style="1" hidden="1" customWidth="1"/>
    <col min="19" max="19" width="9" style="1" hidden="1" customWidth="1"/>
    <col min="20" max="20" width="4.5" hidden="1" customWidth="1"/>
    <col min="21" max="21" width="1.875" hidden="1" customWidth="1"/>
    <col min="22" max="22" width="4.625" style="25" hidden="1" customWidth="1"/>
    <col min="23" max="23" width="9.25" style="25" hidden="1" customWidth="1"/>
    <col min="24" max="24" width="6" style="25" hidden="1" customWidth="1"/>
    <col min="25" max="25" width="10.875" style="27" hidden="1" customWidth="1"/>
    <col min="26" max="26" width="10.5" style="27" hidden="1" customWidth="1"/>
    <col min="27" max="27" width="5.25" style="27" hidden="1" customWidth="1"/>
    <col min="28" max="28" width="9.5" style="27" hidden="1" customWidth="1"/>
    <col min="29" max="29" width="5.25" style="27" hidden="1" customWidth="1"/>
    <col min="30" max="30" width="8.625" style="27" hidden="1" customWidth="1"/>
    <col min="31" max="31" width="6.5" style="27" hidden="1" customWidth="1"/>
    <col min="32" max="32" width="8.625" style="27" hidden="1" customWidth="1"/>
    <col min="33" max="33" width="7.5" style="27" hidden="1" customWidth="1"/>
    <col min="34" max="34" width="8.625" style="27" hidden="1" customWidth="1"/>
    <col min="35" max="35" width="6.5" style="27" hidden="1" customWidth="1"/>
    <col min="36" max="36" width="8.625" style="27" hidden="1" customWidth="1"/>
    <col min="37" max="37" width="7.5" style="27" hidden="1" customWidth="1"/>
    <col min="38" max="38" width="8.625" style="27" hidden="1" customWidth="1"/>
    <col min="39" max="39" width="6.5" style="27" hidden="1" customWidth="1"/>
    <col min="40" max="40" width="8.625" style="27" hidden="1" customWidth="1"/>
    <col min="41" max="41" width="7.5" style="27" hidden="1" customWidth="1"/>
    <col min="42" max="42" width="2.5" hidden="1" customWidth="1"/>
    <col min="43" max="43" width="11.625" hidden="1" customWidth="1"/>
    <col min="44" max="47" width="9" customWidth="1"/>
    <col min="48" max="48" width="8.5" customWidth="1"/>
    <col min="49" max="79" width="8.875" customWidth="1"/>
    <col min="80" max="16384" width="9" style="1"/>
  </cols>
  <sheetData>
    <row r="1" spans="1:43" ht="27.75" customHeight="1" x14ac:dyDescent="0.15">
      <c r="A1" s="157" t="s">
        <v>184</v>
      </c>
      <c r="B1" s="157"/>
      <c r="C1" s="157"/>
      <c r="D1" s="157"/>
      <c r="E1" s="157"/>
      <c r="F1" s="157"/>
      <c r="G1" s="157"/>
      <c r="H1" s="157"/>
      <c r="I1" s="157"/>
      <c r="J1" s="157"/>
      <c r="K1" s="157"/>
      <c r="L1" s="157"/>
      <c r="M1" s="157"/>
      <c r="N1" s="157"/>
      <c r="O1" s="147" t="s">
        <v>129</v>
      </c>
      <c r="P1" s="147"/>
    </row>
    <row r="2" spans="1:43" ht="17.25" customHeight="1" x14ac:dyDescent="0.15">
      <c r="A2" s="147" t="s">
        <v>81</v>
      </c>
      <c r="B2" s="147"/>
      <c r="C2" s="147"/>
      <c r="D2" s="147"/>
      <c r="E2" s="147"/>
      <c r="F2" s="147"/>
      <c r="G2" s="160" t="s">
        <v>82</v>
      </c>
      <c r="H2" s="160"/>
      <c r="I2" s="167" t="s">
        <v>87</v>
      </c>
      <c r="J2" s="168"/>
      <c r="K2" s="174" t="s">
        <v>185</v>
      </c>
      <c r="L2" s="175"/>
      <c r="M2" s="175"/>
      <c r="N2" s="176"/>
      <c r="O2" s="173" t="s">
        <v>130</v>
      </c>
      <c r="P2" s="31">
        <v>46022</v>
      </c>
    </row>
    <row r="3" spans="1:43" ht="17.25" customHeight="1" x14ac:dyDescent="0.15">
      <c r="A3" s="166"/>
      <c r="B3" s="166"/>
      <c r="C3" s="166"/>
      <c r="D3" s="166"/>
      <c r="E3" s="166"/>
      <c r="F3" s="166"/>
      <c r="G3" s="161"/>
      <c r="H3" s="161"/>
      <c r="I3" s="169"/>
      <c r="J3" s="170"/>
      <c r="K3" s="177"/>
      <c r="L3" s="178"/>
      <c r="M3" s="178"/>
      <c r="N3" s="179"/>
    </row>
    <row r="4" spans="1:43" ht="17.25" customHeight="1" x14ac:dyDescent="0.15">
      <c r="A4" s="166"/>
      <c r="B4" s="166"/>
      <c r="C4" s="166"/>
      <c r="D4" s="166"/>
      <c r="E4" s="166"/>
      <c r="F4" s="166"/>
      <c r="G4" s="161"/>
      <c r="H4" s="161"/>
      <c r="I4" s="171"/>
      <c r="J4" s="172"/>
      <c r="K4" s="180"/>
      <c r="L4" s="181"/>
      <c r="M4" s="181"/>
      <c r="N4" s="182"/>
    </row>
    <row r="5" spans="1:43" ht="24" customHeight="1" x14ac:dyDescent="0.15">
      <c r="A5" s="15" t="s">
        <v>88</v>
      </c>
      <c r="E5" s="163" t="s">
        <v>84</v>
      </c>
      <c r="F5" s="163"/>
      <c r="G5" s="32" t="s">
        <v>132</v>
      </c>
      <c r="K5" s="163" t="s">
        <v>85</v>
      </c>
      <c r="L5" s="163"/>
      <c r="M5" s="163"/>
      <c r="N5" s="18"/>
      <c r="O5"/>
    </row>
    <row r="6" spans="1:43" ht="16.5" customHeight="1" x14ac:dyDescent="0.15">
      <c r="A6" s="162" t="s">
        <v>11</v>
      </c>
      <c r="B6" s="162" t="s">
        <v>12</v>
      </c>
      <c r="C6" s="9" t="s">
        <v>0</v>
      </c>
      <c r="D6" s="165" t="s">
        <v>2</v>
      </c>
      <c r="E6" s="165"/>
      <c r="F6" s="165"/>
      <c r="G6" s="156" t="s">
        <v>83</v>
      </c>
      <c r="H6" s="158" t="s">
        <v>50</v>
      </c>
      <c r="I6" s="158" t="s">
        <v>21</v>
      </c>
      <c r="J6" s="158" t="s">
        <v>49</v>
      </c>
      <c r="K6" s="164" t="s">
        <v>9</v>
      </c>
      <c r="L6" s="164"/>
      <c r="M6" s="164"/>
      <c r="N6" s="2"/>
      <c r="V6" s="25" t="s">
        <v>54</v>
      </c>
      <c r="W6" s="25" t="s">
        <v>58</v>
      </c>
      <c r="X6" s="25" t="s">
        <v>59</v>
      </c>
      <c r="Y6" s="27" t="s">
        <v>52</v>
      </c>
      <c r="Z6" s="27" t="s">
        <v>53</v>
      </c>
      <c r="AA6" s="28" t="s">
        <v>10</v>
      </c>
      <c r="AB6" s="28" t="s">
        <v>2</v>
      </c>
      <c r="AC6" s="28" t="s">
        <v>51</v>
      </c>
      <c r="AD6" s="27" t="s">
        <v>22</v>
      </c>
      <c r="AE6" s="27" t="s">
        <v>25</v>
      </c>
      <c r="AF6" s="28" t="s">
        <v>26</v>
      </c>
      <c r="AG6" s="28" t="s">
        <v>24</v>
      </c>
      <c r="AH6" s="27" t="s">
        <v>55</v>
      </c>
      <c r="AI6" s="27" t="s">
        <v>56</v>
      </c>
      <c r="AJ6" s="28" t="s">
        <v>55</v>
      </c>
      <c r="AK6" s="28" t="s">
        <v>57</v>
      </c>
      <c r="AL6" s="27" t="s">
        <v>112</v>
      </c>
      <c r="AM6" s="27" t="s">
        <v>113</v>
      </c>
      <c r="AN6" s="28" t="s">
        <v>112</v>
      </c>
      <c r="AO6" s="28" t="s">
        <v>114</v>
      </c>
    </row>
    <row r="7" spans="1:43" ht="16.5" customHeight="1" x14ac:dyDescent="0.15">
      <c r="A7" s="147"/>
      <c r="B7" s="162"/>
      <c r="C7" s="10" t="s">
        <v>1</v>
      </c>
      <c r="D7" s="11" t="s">
        <v>3</v>
      </c>
      <c r="E7" s="11" t="s">
        <v>4</v>
      </c>
      <c r="F7" s="11" t="s">
        <v>5</v>
      </c>
      <c r="G7" s="156"/>
      <c r="H7" s="159"/>
      <c r="I7" s="159"/>
      <c r="J7" s="159"/>
      <c r="K7" s="12" t="s">
        <v>6</v>
      </c>
      <c r="L7" s="12" t="s">
        <v>7</v>
      </c>
      <c r="M7" s="13" t="s">
        <v>8</v>
      </c>
      <c r="N7" s="2"/>
      <c r="Q7" s="1" t="s">
        <v>13</v>
      </c>
      <c r="R7" s="1" t="s">
        <v>15</v>
      </c>
      <c r="S7" s="1" t="s">
        <v>48</v>
      </c>
      <c r="T7">
        <v>25</v>
      </c>
      <c r="U7" t="s">
        <v>23</v>
      </c>
    </row>
    <row r="8" spans="1:43" ht="16.5" customHeight="1" x14ac:dyDescent="0.15">
      <c r="A8" s="148" t="s">
        <v>80</v>
      </c>
      <c r="B8" s="151" t="s">
        <v>14</v>
      </c>
      <c r="C8" s="4" t="s">
        <v>120</v>
      </c>
      <c r="D8" s="5">
        <v>1976</v>
      </c>
      <c r="E8" s="5" t="s">
        <v>86</v>
      </c>
      <c r="F8" s="5" t="s">
        <v>119</v>
      </c>
      <c r="G8" s="33">
        <f>IF(AQ8="","",$P$2-AQ8)</f>
        <v>18224</v>
      </c>
      <c r="H8" s="6" t="s">
        <v>103</v>
      </c>
      <c r="I8" s="5">
        <v>50</v>
      </c>
      <c r="J8" s="5" t="s">
        <v>15</v>
      </c>
      <c r="K8" s="5"/>
      <c r="L8" s="5">
        <v>28</v>
      </c>
      <c r="M8" s="5" t="s">
        <v>98</v>
      </c>
      <c r="N8" s="16"/>
      <c r="Q8" s="1" t="s">
        <v>14</v>
      </c>
      <c r="R8" s="1" t="s">
        <v>16</v>
      </c>
      <c r="S8" s="1" t="s">
        <v>20</v>
      </c>
      <c r="T8">
        <v>50</v>
      </c>
      <c r="U8" t="s">
        <v>23</v>
      </c>
      <c r="V8" s="25" t="str">
        <f>A8</f>
        <v>(例)</v>
      </c>
      <c r="W8" s="25">
        <f>$G$3</f>
        <v>0</v>
      </c>
      <c r="X8" s="25">
        <f>$I$3</f>
        <v>0</v>
      </c>
      <c r="Y8" s="27" t="str">
        <f>C9</f>
        <v>長崎はな子</v>
      </c>
      <c r="Z8" s="27" t="str">
        <f>C8</f>
        <v>ﾅｶﾞｻｷ ﾊﾅｺ</v>
      </c>
      <c r="AA8" s="29">
        <f>IF(B8="男",1,IF(B8="女",2,""))</f>
        <v>2</v>
      </c>
      <c r="AB8" s="27" t="str">
        <f>D8&amp;E8&amp;F8</f>
        <v>19760208</v>
      </c>
      <c r="AC8" s="27">
        <f>IF(H8=$R$18,1,IF(H8=$R$19,2,IF(H8=$R$20,3,IF(H8=$R$21,4,IF(H8=$R$22,5,IF(H8=$R$23,6,IF(H8=$R$24,7,IF(H8=$R$25,8,IF(H8=$R$26,9,IF(H8=$R$27,10,IF(H8=$R$28,11,IF(H8=$R$29,12,IF(H8=$R$30,13,IF(H8=$R$31,14,))))))))))))))</f>
        <v>6</v>
      </c>
      <c r="AD8" s="29">
        <f>IF(J8="自由形",1,IF(J8="背泳ぎ",2,IF(J8="平泳ぎ",3,IF(J8="バタフライ",4,IF(J8="個人メドレー",5,)))))</f>
        <v>1</v>
      </c>
      <c r="AE8" s="30" t="str">
        <f>IF(I8=25,"0025",IF(I8=50,"0050",IF(I8=100,"0100",IF(I8=200,"0200",""))))</f>
        <v>0050</v>
      </c>
      <c r="AF8" s="27" t="str">
        <f>AD8&amp;AE8</f>
        <v>10050</v>
      </c>
      <c r="AG8" s="27" t="str">
        <f>K8&amp;L8&amp;U8&amp;M8</f>
        <v>28.12</v>
      </c>
      <c r="AH8" s="29">
        <f>IF(J9="自由形",1,IF(J9="背泳ぎ",2,IF(J9="平泳ぎ",3,IF(J9="バタフライ",4,IF(J9="個人メドレー",5,"")))))</f>
        <v>1</v>
      </c>
      <c r="AI8" s="30" t="str">
        <f>IF(I9=25,"0025",IF(I9=50,"0050",IF(I9=100,"0100",IF(I9=200,"0200",""))))</f>
        <v>0100</v>
      </c>
      <c r="AJ8" s="27" t="str">
        <f>AH8&amp;AI8</f>
        <v>10100</v>
      </c>
      <c r="AK8" s="27" t="str">
        <f>K9&amp;L9&amp;U8&amp;M9</f>
        <v>102.01</v>
      </c>
      <c r="AL8" s="29">
        <f>IF(J10="自由形",1,IF(J10="背泳ぎ",2,IF(J10="平泳ぎ",3,IF(J10="バタフライ",4,IF(J10="個人メドレー",5,"")))))</f>
        <v>5</v>
      </c>
      <c r="AM8" s="30" t="str">
        <f>IF(I10=25,"0025",IF(I10=50,"0050",IF(I10=100,"0100",IF(I10=200,"0200",""))))</f>
        <v>0200</v>
      </c>
      <c r="AN8" s="27" t="str">
        <f>AL8&amp;AM8</f>
        <v>50200</v>
      </c>
      <c r="AO8" s="27" t="str">
        <f>K10&amp;L10&amp;U8&amp;M10</f>
        <v>225.25</v>
      </c>
      <c r="AP8" t="s">
        <v>131</v>
      </c>
      <c r="AQ8" t="str">
        <f>IF(AB8="","",D8&amp;AP8&amp;E8&amp;AP8&amp;F8)</f>
        <v>1976/02/08</v>
      </c>
    </row>
    <row r="9" spans="1:43" ht="16.5" customHeight="1" x14ac:dyDescent="0.15">
      <c r="A9" s="149"/>
      <c r="B9" s="152"/>
      <c r="C9" s="154" t="s">
        <v>128</v>
      </c>
      <c r="D9" s="20"/>
      <c r="E9" s="20"/>
      <c r="F9" s="20"/>
      <c r="G9" s="21"/>
      <c r="H9" s="22"/>
      <c r="I9" s="7">
        <v>100</v>
      </c>
      <c r="J9" s="7" t="s">
        <v>15</v>
      </c>
      <c r="K9" s="7" t="s">
        <v>76</v>
      </c>
      <c r="L9" s="7" t="s">
        <v>77</v>
      </c>
      <c r="M9" s="7" t="s">
        <v>117</v>
      </c>
      <c r="N9" s="19"/>
      <c r="R9" s="1" t="s">
        <v>17</v>
      </c>
      <c r="T9">
        <v>100</v>
      </c>
      <c r="U9" t="s">
        <v>23</v>
      </c>
      <c r="AD9" s="29"/>
      <c r="AE9" s="30"/>
    </row>
    <row r="10" spans="1:43" ht="16.5" customHeight="1" x14ac:dyDescent="0.15">
      <c r="A10" s="150"/>
      <c r="B10" s="153"/>
      <c r="C10" s="155"/>
      <c r="D10" s="20"/>
      <c r="E10" s="20"/>
      <c r="F10" s="20"/>
      <c r="G10" s="21"/>
      <c r="H10" s="22"/>
      <c r="I10" s="7">
        <v>200</v>
      </c>
      <c r="J10" s="7" t="s">
        <v>19</v>
      </c>
      <c r="K10" s="7" t="s">
        <v>115</v>
      </c>
      <c r="L10" s="7" t="s">
        <v>116</v>
      </c>
      <c r="M10" s="7" t="s">
        <v>116</v>
      </c>
      <c r="N10" s="17"/>
      <c r="R10" s="1" t="s">
        <v>18</v>
      </c>
      <c r="T10">
        <v>200</v>
      </c>
      <c r="U10" t="s">
        <v>23</v>
      </c>
      <c r="AA10" s="29"/>
      <c r="AD10" s="29"/>
      <c r="AE10" s="30"/>
      <c r="AH10" s="29"/>
      <c r="AI10" s="30"/>
      <c r="AL10" s="29"/>
      <c r="AM10" s="30"/>
    </row>
    <row r="11" spans="1:43" ht="16.5" customHeight="1" x14ac:dyDescent="0.15">
      <c r="A11" s="148">
        <v>1</v>
      </c>
      <c r="B11" s="151"/>
      <c r="C11" s="4"/>
      <c r="D11" s="5"/>
      <c r="E11" s="5"/>
      <c r="F11" s="5"/>
      <c r="G11" s="33" t="str">
        <f>IF(AQ11="","",$P$2-AQ11)</f>
        <v/>
      </c>
      <c r="H11" s="6"/>
      <c r="I11" s="5"/>
      <c r="J11" s="5"/>
      <c r="K11" s="5"/>
      <c r="L11" s="5"/>
      <c r="M11" s="5"/>
      <c r="N11" s="16"/>
      <c r="R11" s="1" t="s">
        <v>19</v>
      </c>
      <c r="U11" t="s">
        <v>23</v>
      </c>
      <c r="V11" s="25">
        <f>A11</f>
        <v>1</v>
      </c>
      <c r="W11" s="25">
        <f>$G$3</f>
        <v>0</v>
      </c>
      <c r="X11" s="25">
        <f>$I$3</f>
        <v>0</v>
      </c>
      <c r="Y11" s="27">
        <f>C12</f>
        <v>0</v>
      </c>
      <c r="Z11" s="27">
        <f>C11</f>
        <v>0</v>
      </c>
      <c r="AA11" s="29" t="str">
        <f>IF(B11="男",1,IF(B11="女",2,""))</f>
        <v/>
      </c>
      <c r="AB11" s="27" t="str">
        <f>D11&amp;E11&amp;F11</f>
        <v/>
      </c>
      <c r="AC11" s="27">
        <f>IF(H11=$R$18,1,IF(H11=$R$19,2,IF(H11=$R$20,3,IF(H11=$R$21,4,IF(H11=$R$22,5,IF(H11=$R$23,6,IF(H11=$R$24,7,IF(H11=$R$25,8,IF(H11=$R$26,9,IF(H11=$R$27,10,IF(H11=$R$28,11,IF(H11=$R$29,12,IF(H11=$R$30,13,IF(H11=$R$31,14,))))))))))))))</f>
        <v>0</v>
      </c>
      <c r="AD11" s="29">
        <f>IF(J11="自由形",1,IF(J11="背泳ぎ",2,IF(J11="平泳ぎ",3,IF(J11="バタフライ",4,IF(J11="個人メドレー",5,)))))</f>
        <v>0</v>
      </c>
      <c r="AE11" s="30" t="str">
        <f>IF(I11=25,"0025",IF(I11=50,"0050",IF(I11=100,"0100",IF(I11=200,"0200",""))))</f>
        <v/>
      </c>
      <c r="AF11" s="27" t="str">
        <f>AD11&amp;AE11</f>
        <v>0</v>
      </c>
      <c r="AG11" s="27" t="str">
        <f>K11&amp;L11&amp;U11&amp;M11</f>
        <v>.</v>
      </c>
      <c r="AH11" s="29" t="str">
        <f>IF(J12="自由形",1,IF(J12="背泳ぎ",2,IF(J12="平泳ぎ",3,IF(J12="バタフライ",4,IF(J12="個人メドレー",5,"")))))</f>
        <v/>
      </c>
      <c r="AI11" s="30" t="str">
        <f>IF(I12=25,"0025",IF(I12=50,"0050",IF(I12=100,"0100",IF(I12=200,"0200",""))))</f>
        <v/>
      </c>
      <c r="AJ11" s="27" t="str">
        <f>AH11&amp;AI11</f>
        <v/>
      </c>
      <c r="AK11" s="27" t="str">
        <f>K12&amp;L12&amp;U11&amp;M12</f>
        <v>.</v>
      </c>
      <c r="AL11" s="29" t="str">
        <f>IF(J13="自由形",1,IF(J13="背泳ぎ",2,IF(J13="平泳ぎ",3,IF(J13="バタフライ",4,IF(J13="個人メドレー",5,"")))))</f>
        <v/>
      </c>
      <c r="AM11" s="30" t="str">
        <f>IF(I13=25,"0025",IF(I13=50,"0050",IF(I13=100,"0100",IF(I13=200,"0200",""))))</f>
        <v/>
      </c>
      <c r="AN11" s="27" t="str">
        <f>AL11&amp;AM11</f>
        <v/>
      </c>
      <c r="AO11" s="27" t="str">
        <f>K13&amp;L13&amp;U11&amp;M13</f>
        <v>.</v>
      </c>
      <c r="AP11" t="s">
        <v>131</v>
      </c>
      <c r="AQ11" t="str">
        <f>IF(AB11="","",D11&amp;AP11&amp;E11&amp;AP11&amp;F11)</f>
        <v/>
      </c>
    </row>
    <row r="12" spans="1:43" ht="16.5" customHeight="1" x14ac:dyDescent="0.15">
      <c r="A12" s="149"/>
      <c r="B12" s="152"/>
      <c r="C12" s="154"/>
      <c r="D12" s="20"/>
      <c r="E12" s="20"/>
      <c r="F12" s="20"/>
      <c r="G12" s="21"/>
      <c r="H12" s="22"/>
      <c r="I12" s="7"/>
      <c r="J12" s="7"/>
      <c r="K12" s="7"/>
      <c r="L12" s="7"/>
      <c r="M12" s="7"/>
      <c r="N12" s="19"/>
      <c r="U12" t="s">
        <v>23</v>
      </c>
      <c r="AD12" s="29"/>
      <c r="AE12" s="30"/>
    </row>
    <row r="13" spans="1:43" ht="16.5" customHeight="1" x14ac:dyDescent="0.15">
      <c r="A13" s="150"/>
      <c r="B13" s="153"/>
      <c r="C13" s="155"/>
      <c r="D13" s="20"/>
      <c r="E13" s="20"/>
      <c r="F13" s="20"/>
      <c r="G13" s="21"/>
      <c r="H13" s="22"/>
      <c r="I13" s="7"/>
      <c r="J13" s="7"/>
      <c r="K13" s="7"/>
      <c r="L13" s="7"/>
      <c r="M13" s="7"/>
      <c r="N13" s="17"/>
      <c r="U13" t="s">
        <v>23</v>
      </c>
      <c r="AA13" s="29"/>
      <c r="AD13" s="29"/>
      <c r="AE13" s="30"/>
      <c r="AH13" s="29"/>
      <c r="AI13" s="30"/>
      <c r="AL13" s="29"/>
      <c r="AM13" s="30"/>
    </row>
    <row r="14" spans="1:43" ht="16.5" customHeight="1" x14ac:dyDescent="0.15">
      <c r="A14" s="148">
        <v>2</v>
      </c>
      <c r="B14" s="151"/>
      <c r="C14" s="4"/>
      <c r="D14" s="5"/>
      <c r="E14" s="5"/>
      <c r="F14" s="5"/>
      <c r="G14" s="33" t="str">
        <f>IF(AQ14="","",$P$2-AQ14)</f>
        <v/>
      </c>
      <c r="H14" s="6"/>
      <c r="I14" s="5"/>
      <c r="J14" s="5"/>
      <c r="K14" s="5"/>
      <c r="L14" s="5"/>
      <c r="M14" s="5"/>
      <c r="N14" s="16"/>
      <c r="U14" t="s">
        <v>23</v>
      </c>
      <c r="V14" s="25">
        <f>A14</f>
        <v>2</v>
      </c>
      <c r="W14" s="25">
        <f>$G$3</f>
        <v>0</v>
      </c>
      <c r="X14" s="25">
        <f>$I$3</f>
        <v>0</v>
      </c>
      <c r="Y14" s="27">
        <f>C15</f>
        <v>0</v>
      </c>
      <c r="Z14" s="27">
        <f>C14</f>
        <v>0</v>
      </c>
      <c r="AA14" s="29" t="str">
        <f>IF(B14="男",1,IF(B14="女",2,""))</f>
        <v/>
      </c>
      <c r="AB14" s="27" t="str">
        <f>D14&amp;E14&amp;F14</f>
        <v/>
      </c>
      <c r="AC14" s="27">
        <f>IF(H14=$R$18,1,IF(H14=$R$19,2,IF(H14=$R$20,3,IF(H14=$R$21,4,IF(H14=$R$22,5,IF(H14=$R$23,6,IF(H14=$R$24,7,IF(H14=$R$25,8,IF(H14=$R$26,9,IF(H14=$R$27,10,IF(H14=$R$28,11,IF(H14=$R$29,12,IF(H14=$R$30,13,IF(H14=$R$31,14,))))))))))))))</f>
        <v>0</v>
      </c>
      <c r="AD14" s="29">
        <f>IF(J14="自由形",1,IF(J14="背泳ぎ",2,IF(J14="平泳ぎ",3,IF(J14="バタフライ",4,IF(J14="個人メドレー",5,)))))</f>
        <v>0</v>
      </c>
      <c r="AE14" s="30" t="str">
        <f>IF(I14=25,"0025",IF(I14=50,"0050",IF(I14=100,"0100",IF(I14=200,"0200",""))))</f>
        <v/>
      </c>
      <c r="AF14" s="27" t="str">
        <f>AD14&amp;AE14</f>
        <v>0</v>
      </c>
      <c r="AG14" s="27" t="str">
        <f>K14&amp;L14&amp;U14&amp;M14</f>
        <v>.</v>
      </c>
      <c r="AH14" s="29" t="str">
        <f>IF(J15="自由形",1,IF(J15="背泳ぎ",2,IF(J15="平泳ぎ",3,IF(J15="バタフライ",4,IF(J15="個人メドレー",5,"")))))</f>
        <v/>
      </c>
      <c r="AI14" s="30" t="str">
        <f>IF(I15=25,"0025",IF(I15=50,"0050",IF(I15=100,"0100",IF(I15=200,"0200",""))))</f>
        <v/>
      </c>
      <c r="AJ14" s="27" t="str">
        <f>AH14&amp;AI14</f>
        <v/>
      </c>
      <c r="AK14" s="27" t="str">
        <f>K15&amp;L15&amp;U14&amp;M15</f>
        <v>.</v>
      </c>
      <c r="AL14" s="29" t="str">
        <f>IF(J16="自由形",1,IF(J16="背泳ぎ",2,IF(J16="平泳ぎ",3,IF(J16="バタフライ",4,IF(J16="個人メドレー",5,"")))))</f>
        <v/>
      </c>
      <c r="AM14" s="30" t="str">
        <f>IF(I16=25,"0025",IF(I16=50,"0050",IF(I16=100,"0100",IF(I16=200,"0200",""))))</f>
        <v/>
      </c>
      <c r="AN14" s="27" t="str">
        <f>AL14&amp;AM14</f>
        <v/>
      </c>
      <c r="AO14" s="27" t="str">
        <f>K16&amp;L16&amp;U14&amp;M16</f>
        <v>.</v>
      </c>
      <c r="AP14" t="s">
        <v>131</v>
      </c>
      <c r="AQ14" t="str">
        <f>IF(AB14="","",D14&amp;AP14&amp;E14&amp;AP14&amp;F14)</f>
        <v/>
      </c>
    </row>
    <row r="15" spans="1:43" ht="16.5" customHeight="1" x14ac:dyDescent="0.15">
      <c r="A15" s="149"/>
      <c r="B15" s="152"/>
      <c r="C15" s="154"/>
      <c r="D15" s="20"/>
      <c r="E15" s="20"/>
      <c r="F15" s="20"/>
      <c r="G15" s="21"/>
      <c r="H15" s="22"/>
      <c r="I15" s="7"/>
      <c r="J15" s="7"/>
      <c r="K15" s="7"/>
      <c r="L15" s="7"/>
      <c r="M15" s="7"/>
      <c r="N15" s="19"/>
      <c r="U15" t="s">
        <v>23</v>
      </c>
      <c r="AD15" s="29"/>
      <c r="AE15" s="30"/>
    </row>
    <row r="16" spans="1:43" ht="16.5" customHeight="1" x14ac:dyDescent="0.15">
      <c r="A16" s="150"/>
      <c r="B16" s="153"/>
      <c r="C16" s="155"/>
      <c r="D16" s="20"/>
      <c r="E16" s="20"/>
      <c r="F16" s="20"/>
      <c r="G16" s="21"/>
      <c r="H16" s="22"/>
      <c r="I16" s="7"/>
      <c r="J16" s="7"/>
      <c r="K16" s="7"/>
      <c r="L16" s="7"/>
      <c r="M16" s="7"/>
      <c r="N16" s="17"/>
      <c r="U16" t="s">
        <v>23</v>
      </c>
      <c r="AA16" s="29"/>
      <c r="AD16" s="29"/>
      <c r="AE16" s="30"/>
      <c r="AH16" s="29"/>
      <c r="AI16" s="30"/>
      <c r="AL16" s="29"/>
      <c r="AM16" s="30"/>
    </row>
    <row r="17" spans="1:43" ht="16.5" customHeight="1" x14ac:dyDescent="0.15">
      <c r="A17" s="148">
        <v>3</v>
      </c>
      <c r="B17" s="151"/>
      <c r="C17" s="4"/>
      <c r="D17" s="5"/>
      <c r="E17" s="5"/>
      <c r="F17" s="5"/>
      <c r="G17" s="33" t="str">
        <f>IF(AQ17="","",$P$2-AQ17)</f>
        <v/>
      </c>
      <c r="H17" s="6"/>
      <c r="I17" s="5"/>
      <c r="J17" s="5"/>
      <c r="K17" s="5"/>
      <c r="L17" s="5"/>
      <c r="M17" s="5"/>
      <c r="N17" s="16"/>
      <c r="U17" t="s">
        <v>23</v>
      </c>
      <c r="V17" s="25">
        <f>A17</f>
        <v>3</v>
      </c>
      <c r="W17" s="25">
        <f>$G$3</f>
        <v>0</v>
      </c>
      <c r="X17" s="25">
        <f>$I$3</f>
        <v>0</v>
      </c>
      <c r="Y17" s="27">
        <f>C18</f>
        <v>0</v>
      </c>
      <c r="Z17" s="27">
        <f>C17</f>
        <v>0</v>
      </c>
      <c r="AA17" s="29" t="str">
        <f>IF(B17="男",1,IF(B17="女",2,""))</f>
        <v/>
      </c>
      <c r="AB17" s="27" t="str">
        <f>D17&amp;E17&amp;F17</f>
        <v/>
      </c>
      <c r="AC17" s="27">
        <f>IF(H17=$R$18,1,IF(H17=$R$19,2,IF(H17=$R$20,3,IF(H17=$R$21,4,IF(H17=$R$22,5,IF(H17=$R$23,6,IF(H17=$R$24,7,IF(H17=$R$25,8,IF(H17=$R$26,9,IF(H17=$R$27,10,IF(H17=$R$28,11,IF(H17=$R$29,12,IF(H17=$R$30,13,IF(H17=$R$31,14,))))))))))))))</f>
        <v>0</v>
      </c>
      <c r="AD17" s="29">
        <f>IF(J17="自由形",1,IF(J17="背泳ぎ",2,IF(J17="平泳ぎ",3,IF(J17="バタフライ",4,IF(J17="個人メドレー",5,)))))</f>
        <v>0</v>
      </c>
      <c r="AE17" s="30" t="str">
        <f>IF(I17=25,"0025",IF(I17=50,"0050",IF(I17=100,"0100",IF(I17=200,"0200",""))))</f>
        <v/>
      </c>
      <c r="AF17" s="27" t="str">
        <f>AD17&amp;AE17</f>
        <v>0</v>
      </c>
      <c r="AG17" s="27" t="str">
        <f>K17&amp;L17&amp;U17&amp;M17</f>
        <v>.</v>
      </c>
      <c r="AH17" s="29" t="str">
        <f>IF(J18="自由形",1,IF(J18="背泳ぎ",2,IF(J18="平泳ぎ",3,IF(J18="バタフライ",4,IF(J18="個人メドレー",5,"")))))</f>
        <v/>
      </c>
      <c r="AI17" s="30" t="str">
        <f>IF(I18=25,"0025",IF(I18=50,"0050",IF(I18=100,"0100",IF(I18=200,"0200",""))))</f>
        <v/>
      </c>
      <c r="AJ17" s="27" t="str">
        <f>AH17&amp;AI17</f>
        <v/>
      </c>
      <c r="AK17" s="27" t="str">
        <f>K18&amp;L18&amp;U17&amp;M18</f>
        <v>.</v>
      </c>
      <c r="AL17" s="29" t="str">
        <f>IF(J19="自由形",1,IF(J19="背泳ぎ",2,IF(J19="平泳ぎ",3,IF(J19="バタフライ",4,IF(J19="個人メドレー",5,"")))))</f>
        <v/>
      </c>
      <c r="AM17" s="30" t="str">
        <f>IF(I19=25,"0025",IF(I19=50,"0050",IF(I19=100,"0100",IF(I19=200,"0200",""))))</f>
        <v/>
      </c>
      <c r="AN17" s="27" t="str">
        <f>AL17&amp;AM17</f>
        <v/>
      </c>
      <c r="AO17" s="27" t="str">
        <f>K19&amp;L19&amp;U17&amp;M19</f>
        <v>.</v>
      </c>
      <c r="AP17" t="s">
        <v>131</v>
      </c>
      <c r="AQ17" t="str">
        <f>IF(AB17="","",D17&amp;AP17&amp;E17&amp;AP17&amp;F17)</f>
        <v/>
      </c>
    </row>
    <row r="18" spans="1:43" ht="16.5" customHeight="1" x14ac:dyDescent="0.15">
      <c r="A18" s="149"/>
      <c r="B18" s="152"/>
      <c r="C18" s="154"/>
      <c r="D18" s="20"/>
      <c r="E18" s="20"/>
      <c r="F18" s="20"/>
      <c r="G18" s="21"/>
      <c r="H18" s="22"/>
      <c r="I18" s="7"/>
      <c r="J18" s="7"/>
      <c r="K18" s="7"/>
      <c r="L18" s="7"/>
      <c r="M18" s="7"/>
      <c r="N18" s="19"/>
      <c r="P18" s="1" t="s">
        <v>61</v>
      </c>
      <c r="Q18" s="26" t="s">
        <v>123</v>
      </c>
      <c r="R18" s="1" t="s">
        <v>127</v>
      </c>
      <c r="U18" t="s">
        <v>23</v>
      </c>
      <c r="AD18" s="29"/>
      <c r="AE18" s="30"/>
    </row>
    <row r="19" spans="1:43" ht="16.5" customHeight="1" x14ac:dyDescent="0.15">
      <c r="A19" s="150"/>
      <c r="B19" s="153"/>
      <c r="C19" s="155"/>
      <c r="D19" s="20"/>
      <c r="E19" s="20"/>
      <c r="F19" s="20"/>
      <c r="G19" s="21"/>
      <c r="H19" s="22"/>
      <c r="I19" s="7"/>
      <c r="J19" s="7"/>
      <c r="K19" s="7"/>
      <c r="L19" s="7"/>
      <c r="M19" s="7"/>
      <c r="N19" s="17"/>
      <c r="P19" s="1" t="s">
        <v>62</v>
      </c>
      <c r="Q19" s="26" t="s">
        <v>124</v>
      </c>
      <c r="R19" s="1" t="s">
        <v>99</v>
      </c>
      <c r="U19" t="s">
        <v>23</v>
      </c>
      <c r="AA19" s="29"/>
      <c r="AD19" s="29"/>
      <c r="AE19" s="30"/>
      <c r="AH19" s="29"/>
      <c r="AI19" s="30"/>
      <c r="AL19" s="29"/>
      <c r="AM19" s="30"/>
    </row>
    <row r="20" spans="1:43" ht="16.5" customHeight="1" x14ac:dyDescent="0.15">
      <c r="A20" s="148">
        <v>4</v>
      </c>
      <c r="B20" s="151"/>
      <c r="C20" s="4"/>
      <c r="D20" s="5"/>
      <c r="E20" s="5"/>
      <c r="F20" s="5"/>
      <c r="G20" s="33" t="str">
        <f>IF(AQ20="","",$P$2-AQ20)</f>
        <v/>
      </c>
      <c r="H20" s="6"/>
      <c r="I20" s="5"/>
      <c r="J20" s="5"/>
      <c r="K20" s="5"/>
      <c r="L20" s="5"/>
      <c r="M20" s="5"/>
      <c r="N20" s="16"/>
      <c r="P20" s="1" t="s">
        <v>63</v>
      </c>
      <c r="Q20" s="26" t="s">
        <v>89</v>
      </c>
      <c r="R20" s="1" t="s">
        <v>100</v>
      </c>
      <c r="U20" t="s">
        <v>23</v>
      </c>
      <c r="V20" s="25">
        <f>A20</f>
        <v>4</v>
      </c>
      <c r="W20" s="25">
        <f>$G$3</f>
        <v>0</v>
      </c>
      <c r="X20" s="25">
        <f>$I$3</f>
        <v>0</v>
      </c>
      <c r="Y20" s="27">
        <f>C21</f>
        <v>0</v>
      </c>
      <c r="Z20" s="27">
        <f>C20</f>
        <v>0</v>
      </c>
      <c r="AA20" s="29" t="str">
        <f>IF(B20="男",1,IF(B20="女",2,""))</f>
        <v/>
      </c>
      <c r="AB20" s="27" t="str">
        <f>D20&amp;E20&amp;F20</f>
        <v/>
      </c>
      <c r="AC20" s="27">
        <f>IF(H20=$R$18,1,IF(H20=$R$19,2,IF(H20=$R$20,3,IF(H20=$R$21,4,IF(H20=$R$22,5,IF(H20=$R$23,6,IF(H20=$R$24,7,IF(H20=$R$25,8,IF(H20=$R$26,9,IF(H20=$R$27,10,IF(H20=$R$28,11,IF(H20=$R$29,12,IF(H20=$R$30,13,IF(H20=$R$31,14,))))))))))))))</f>
        <v>0</v>
      </c>
      <c r="AD20" s="29">
        <f>IF(J20="自由形",1,IF(J20="背泳ぎ",2,IF(J20="平泳ぎ",3,IF(J20="バタフライ",4,IF(J20="個人メドレー",5,)))))</f>
        <v>0</v>
      </c>
      <c r="AE20" s="30" t="str">
        <f>IF(I20=25,"0025",IF(I20=50,"0050",IF(I20=100,"0100",IF(I20=200,"0200",""))))</f>
        <v/>
      </c>
      <c r="AF20" s="27" t="str">
        <f>AD20&amp;AE20</f>
        <v>0</v>
      </c>
      <c r="AG20" s="27" t="str">
        <f>K20&amp;L20&amp;U20&amp;M20</f>
        <v>.</v>
      </c>
      <c r="AH20" s="29" t="str">
        <f>IF(J21="自由形",1,IF(J21="背泳ぎ",2,IF(J21="平泳ぎ",3,IF(J21="バタフライ",4,IF(J21="個人メドレー",5,"")))))</f>
        <v/>
      </c>
      <c r="AI20" s="30" t="str">
        <f>IF(I21=25,"0025",IF(I21=50,"0050",IF(I21=100,"0100",IF(I21=200,"0200",""))))</f>
        <v/>
      </c>
      <c r="AJ20" s="27" t="str">
        <f>AH20&amp;AI20</f>
        <v/>
      </c>
      <c r="AK20" s="27" t="str">
        <f>K21&amp;L21&amp;U20&amp;M21</f>
        <v>.</v>
      </c>
      <c r="AL20" s="29" t="str">
        <f>IF(J22="自由形",1,IF(J22="背泳ぎ",2,IF(J22="平泳ぎ",3,IF(J22="バタフライ",4,IF(J22="個人メドレー",5,"")))))</f>
        <v/>
      </c>
      <c r="AM20" s="30" t="str">
        <f>IF(I22=25,"0025",IF(I22=50,"0050",IF(I22=100,"0100",IF(I22=200,"0200",""))))</f>
        <v/>
      </c>
      <c r="AN20" s="27" t="str">
        <f>AL20&amp;AM20</f>
        <v/>
      </c>
      <c r="AO20" s="27" t="str">
        <f>K22&amp;L22&amp;U20&amp;M22</f>
        <v>.</v>
      </c>
      <c r="AP20" t="s">
        <v>131</v>
      </c>
      <c r="AQ20" t="str">
        <f>IF(AB20="","",D20&amp;AP20&amp;E20&amp;AP20&amp;F20)</f>
        <v/>
      </c>
    </row>
    <row r="21" spans="1:43" ht="16.5" customHeight="1" x14ac:dyDescent="0.15">
      <c r="A21" s="149"/>
      <c r="B21" s="152"/>
      <c r="C21" s="154"/>
      <c r="D21" s="20"/>
      <c r="E21" s="20"/>
      <c r="F21" s="20"/>
      <c r="G21" s="21"/>
      <c r="H21" s="22"/>
      <c r="I21" s="7"/>
      <c r="J21" s="7"/>
      <c r="K21" s="7"/>
      <c r="L21" s="7"/>
      <c r="M21" s="7"/>
      <c r="N21" s="19"/>
      <c r="P21" s="1" t="s">
        <v>64</v>
      </c>
      <c r="Q21" s="26" t="s">
        <v>90</v>
      </c>
      <c r="R21" s="1" t="s">
        <v>101</v>
      </c>
      <c r="U21" t="s">
        <v>23</v>
      </c>
      <c r="AD21" s="29"/>
      <c r="AE21" s="30"/>
    </row>
    <row r="22" spans="1:43" ht="16.5" customHeight="1" x14ac:dyDescent="0.15">
      <c r="A22" s="150"/>
      <c r="B22" s="153"/>
      <c r="C22" s="155"/>
      <c r="D22" s="23"/>
      <c r="E22" s="23"/>
      <c r="F22" s="23"/>
      <c r="G22" s="21"/>
      <c r="H22" s="24"/>
      <c r="I22" s="8"/>
      <c r="J22" s="8"/>
      <c r="K22" s="8"/>
      <c r="L22" s="8"/>
      <c r="M22" s="8"/>
      <c r="N22" s="17"/>
      <c r="P22" s="1" t="s">
        <v>65</v>
      </c>
      <c r="Q22" s="26" t="s">
        <v>91</v>
      </c>
      <c r="R22" s="1" t="s">
        <v>102</v>
      </c>
      <c r="U22" t="s">
        <v>23</v>
      </c>
      <c r="AA22" s="29"/>
      <c r="AD22" s="29"/>
      <c r="AE22" s="30"/>
      <c r="AH22" s="29"/>
      <c r="AI22" s="30"/>
      <c r="AL22" s="29"/>
      <c r="AM22" s="30"/>
    </row>
    <row r="23" spans="1:43" ht="16.5" customHeight="1" x14ac:dyDescent="0.15">
      <c r="A23" s="148">
        <v>5</v>
      </c>
      <c r="B23" s="151"/>
      <c r="C23" s="4"/>
      <c r="D23" s="5"/>
      <c r="E23" s="5"/>
      <c r="F23" s="5"/>
      <c r="G23" s="33" t="str">
        <f>IF(AQ23="","",$P$2-AQ23)</f>
        <v/>
      </c>
      <c r="H23" s="6"/>
      <c r="I23" s="5"/>
      <c r="J23" s="5"/>
      <c r="K23" s="5"/>
      <c r="L23" s="5"/>
      <c r="M23" s="5"/>
      <c r="N23" s="16"/>
      <c r="P23" s="1" t="s">
        <v>66</v>
      </c>
      <c r="Q23" s="26" t="s">
        <v>92</v>
      </c>
      <c r="R23" s="1" t="s">
        <v>103</v>
      </c>
      <c r="U23" t="s">
        <v>23</v>
      </c>
      <c r="V23" s="25">
        <f>A23</f>
        <v>5</v>
      </c>
      <c r="W23" s="25">
        <f>$G$3</f>
        <v>0</v>
      </c>
      <c r="X23" s="25">
        <f>$I$3</f>
        <v>0</v>
      </c>
      <c r="Y23" s="27">
        <f>C24</f>
        <v>0</v>
      </c>
      <c r="Z23" s="27">
        <f>C23</f>
        <v>0</v>
      </c>
      <c r="AA23" s="29" t="str">
        <f>IF(B23="男",1,IF(B23="女",2,""))</f>
        <v/>
      </c>
      <c r="AB23" s="27" t="str">
        <f>D23&amp;E23&amp;F23</f>
        <v/>
      </c>
      <c r="AC23" s="27">
        <f>IF(H23=$R$18,1,IF(H23=$R$19,2,IF(H23=$R$20,3,IF(H23=$R$21,4,IF(H23=$R$22,5,IF(H23=$R$23,6,IF(H23=$R$24,7,IF(H23=$R$25,8,IF(H23=$R$26,9,IF(H23=$R$27,10,IF(H23=$R$28,11,IF(H23=$R$29,12,IF(H23=$R$30,13,IF(H23=$R$31,14,))))))))))))))</f>
        <v>0</v>
      </c>
      <c r="AD23" s="29">
        <f>IF(J23="自由形",1,IF(J23="背泳ぎ",2,IF(J23="平泳ぎ",3,IF(J23="バタフライ",4,IF(J23="個人メドレー",5,)))))</f>
        <v>0</v>
      </c>
      <c r="AE23" s="30" t="str">
        <f>IF(I23=25,"0025",IF(I23=50,"0050",IF(I23=100,"0100",IF(I23=200,"0200",""))))</f>
        <v/>
      </c>
      <c r="AF23" s="27" t="str">
        <f>AD23&amp;AE23</f>
        <v>0</v>
      </c>
      <c r="AG23" s="27" t="str">
        <f>K23&amp;L23&amp;U23&amp;M23</f>
        <v>.</v>
      </c>
      <c r="AH23" s="29" t="str">
        <f>IF(J24="自由形",1,IF(J24="背泳ぎ",2,IF(J24="平泳ぎ",3,IF(J24="バタフライ",4,IF(J24="個人メドレー",5,"")))))</f>
        <v/>
      </c>
      <c r="AI23" s="30" t="str">
        <f>IF(I24=25,"0025",IF(I24=50,"0050",IF(I24=100,"0100",IF(I24=200,"0200",""))))</f>
        <v/>
      </c>
      <c r="AJ23" s="27" t="str">
        <f>AH23&amp;AI23</f>
        <v/>
      </c>
      <c r="AK23" s="27" t="str">
        <f>K24&amp;L24&amp;U23&amp;M24</f>
        <v>.</v>
      </c>
      <c r="AL23" s="29" t="str">
        <f>IF(J25="自由形",1,IF(J25="背泳ぎ",2,IF(J25="平泳ぎ",3,IF(J25="バタフライ",4,IF(J25="個人メドレー",5,"")))))</f>
        <v/>
      </c>
      <c r="AM23" s="30" t="str">
        <f>IF(I25=25,"0025",IF(I25=50,"0050",IF(I25=100,"0100",IF(I25=200,"0200",""))))</f>
        <v/>
      </c>
      <c r="AN23" s="27" t="str">
        <f>AL23&amp;AM23</f>
        <v/>
      </c>
      <c r="AO23" s="27" t="str">
        <f>K25&amp;L25&amp;U23&amp;M25</f>
        <v>.</v>
      </c>
      <c r="AP23" t="s">
        <v>131</v>
      </c>
      <c r="AQ23" t="str">
        <f>IF(AB23="","",D23&amp;AP23&amp;E23&amp;AP23&amp;F23)</f>
        <v/>
      </c>
    </row>
    <row r="24" spans="1:43" ht="16.5" customHeight="1" x14ac:dyDescent="0.15">
      <c r="A24" s="149"/>
      <c r="B24" s="152"/>
      <c r="C24" s="154"/>
      <c r="D24" s="20"/>
      <c r="E24" s="20"/>
      <c r="F24" s="20"/>
      <c r="G24" s="21"/>
      <c r="H24" s="22"/>
      <c r="I24" s="7"/>
      <c r="J24" s="7"/>
      <c r="K24" s="7"/>
      <c r="L24" s="7"/>
      <c r="M24" s="7"/>
      <c r="N24" s="19"/>
      <c r="P24" s="1" t="s">
        <v>67</v>
      </c>
      <c r="Q24" s="26" t="s">
        <v>93</v>
      </c>
      <c r="R24" s="1" t="s">
        <v>104</v>
      </c>
      <c r="U24" t="s">
        <v>23</v>
      </c>
      <c r="AD24" s="29"/>
      <c r="AE24" s="30"/>
    </row>
    <row r="25" spans="1:43" ht="16.5" customHeight="1" x14ac:dyDescent="0.15">
      <c r="A25" s="150"/>
      <c r="B25" s="153"/>
      <c r="C25" s="155"/>
      <c r="D25" s="20"/>
      <c r="E25" s="20"/>
      <c r="F25" s="20"/>
      <c r="G25" s="21"/>
      <c r="H25" s="22"/>
      <c r="I25" s="7"/>
      <c r="J25" s="7"/>
      <c r="K25" s="7"/>
      <c r="L25" s="7"/>
      <c r="M25" s="7"/>
      <c r="N25" s="17"/>
      <c r="P25" s="1" t="s">
        <v>68</v>
      </c>
      <c r="Q25" s="26" t="s">
        <v>94</v>
      </c>
      <c r="R25" s="1" t="s">
        <v>105</v>
      </c>
      <c r="U25" t="s">
        <v>23</v>
      </c>
      <c r="AA25" s="29"/>
      <c r="AD25" s="29"/>
      <c r="AE25" s="30"/>
      <c r="AH25" s="29"/>
      <c r="AI25" s="30"/>
      <c r="AL25" s="29"/>
      <c r="AM25" s="30"/>
    </row>
    <row r="26" spans="1:43" ht="16.5" customHeight="1" x14ac:dyDescent="0.15">
      <c r="A26" s="148">
        <v>6</v>
      </c>
      <c r="B26" s="151"/>
      <c r="C26" s="4"/>
      <c r="D26" s="5"/>
      <c r="E26" s="5"/>
      <c r="F26" s="5"/>
      <c r="G26" s="33" t="str">
        <f>IF(AQ26="","",$P$2-AQ26)</f>
        <v/>
      </c>
      <c r="H26" s="6"/>
      <c r="I26" s="5"/>
      <c r="J26" s="5"/>
      <c r="K26" s="5"/>
      <c r="L26" s="5"/>
      <c r="M26" s="5"/>
      <c r="N26" s="16"/>
      <c r="P26" s="1" t="s">
        <v>69</v>
      </c>
      <c r="Q26" s="26" t="s">
        <v>95</v>
      </c>
      <c r="R26" s="1" t="s">
        <v>106</v>
      </c>
      <c r="U26" t="s">
        <v>23</v>
      </c>
      <c r="V26" s="25">
        <f>A26</f>
        <v>6</v>
      </c>
      <c r="W26" s="25">
        <f>$G$3</f>
        <v>0</v>
      </c>
      <c r="X26" s="25">
        <f>$I$3</f>
        <v>0</v>
      </c>
      <c r="Y26" s="27">
        <f>C27</f>
        <v>0</v>
      </c>
      <c r="Z26" s="27">
        <f>C26</f>
        <v>0</v>
      </c>
      <c r="AA26" s="29" t="str">
        <f>IF(B26="男",1,IF(B26="女",2,""))</f>
        <v/>
      </c>
      <c r="AB26" s="27" t="str">
        <f>D26&amp;E26&amp;F26</f>
        <v/>
      </c>
      <c r="AC26" s="27">
        <f>IF(H26=$R$18,1,IF(H26=$R$19,2,IF(H26=$R$20,3,IF(H26=$R$21,4,IF(H26=$R$22,5,IF(H26=$R$23,6,IF(H26=$R$24,7,IF(H26=$R$25,8,IF(H26=$R$26,9,IF(H26=$R$27,10,IF(H26=$R$28,11,IF(H26=$R$29,12,IF(H26=$R$30,13,IF(H26=$R$31,14,))))))))))))))</f>
        <v>0</v>
      </c>
      <c r="AD26" s="29">
        <f>IF(J26="自由形",1,IF(J26="背泳ぎ",2,IF(J26="平泳ぎ",3,IF(J26="バタフライ",4,IF(J26="個人メドレー",5,)))))</f>
        <v>0</v>
      </c>
      <c r="AE26" s="30" t="str">
        <f>IF(I26=25,"0025",IF(I26=50,"0050",IF(I26=100,"0100",IF(I26=200,"0200",""))))</f>
        <v/>
      </c>
      <c r="AF26" s="27" t="str">
        <f>AD26&amp;AE26</f>
        <v>0</v>
      </c>
      <c r="AG26" s="27" t="str">
        <f>K26&amp;L26&amp;U26&amp;M26</f>
        <v>.</v>
      </c>
      <c r="AH26" s="29" t="str">
        <f>IF(J27="自由形",1,IF(J27="背泳ぎ",2,IF(J27="平泳ぎ",3,IF(J27="バタフライ",4,IF(J27="個人メドレー",5,"")))))</f>
        <v/>
      </c>
      <c r="AI26" s="30" t="str">
        <f>IF(I27=25,"0025",IF(I27=50,"0050",IF(I27=100,"0100",IF(I27=200,"0200",""))))</f>
        <v/>
      </c>
      <c r="AJ26" s="27" t="str">
        <f>AH26&amp;AI26</f>
        <v/>
      </c>
      <c r="AK26" s="27" t="str">
        <f>K27&amp;L27&amp;U26&amp;M27</f>
        <v>.</v>
      </c>
      <c r="AL26" s="29" t="str">
        <f>IF(J28="自由形",1,IF(J28="背泳ぎ",2,IF(J28="平泳ぎ",3,IF(J28="バタフライ",4,IF(J28="個人メドレー",5,"")))))</f>
        <v/>
      </c>
      <c r="AM26" s="30" t="str">
        <f>IF(I28=25,"0025",IF(I28=50,"0050",IF(I28=100,"0100",IF(I28=200,"0200",""))))</f>
        <v/>
      </c>
      <c r="AN26" s="27" t="str">
        <f>AL26&amp;AM26</f>
        <v/>
      </c>
      <c r="AO26" s="27" t="str">
        <f>K28&amp;L28&amp;U26&amp;M28</f>
        <v>.</v>
      </c>
      <c r="AP26" t="s">
        <v>131</v>
      </c>
      <c r="AQ26" t="str">
        <f>IF(AB26="","",D26&amp;AP26&amp;E26&amp;AP26&amp;F26)</f>
        <v/>
      </c>
    </row>
    <row r="27" spans="1:43" ht="16.5" customHeight="1" x14ac:dyDescent="0.15">
      <c r="A27" s="149"/>
      <c r="B27" s="152"/>
      <c r="C27" s="154"/>
      <c r="D27" s="20"/>
      <c r="E27" s="20"/>
      <c r="F27" s="20"/>
      <c r="G27" s="21"/>
      <c r="H27" s="22"/>
      <c r="I27" s="7"/>
      <c r="J27" s="7"/>
      <c r="K27" s="7"/>
      <c r="L27" s="7"/>
      <c r="M27" s="7"/>
      <c r="N27" s="19"/>
      <c r="P27" s="1" t="s">
        <v>70</v>
      </c>
      <c r="Q27" s="26" t="s">
        <v>96</v>
      </c>
      <c r="R27" s="1" t="s">
        <v>107</v>
      </c>
      <c r="U27" t="s">
        <v>23</v>
      </c>
      <c r="AD27" s="29"/>
      <c r="AE27" s="30"/>
    </row>
    <row r="28" spans="1:43" ht="16.5" customHeight="1" x14ac:dyDescent="0.15">
      <c r="A28" s="150"/>
      <c r="B28" s="153"/>
      <c r="C28" s="155"/>
      <c r="D28" s="20"/>
      <c r="E28" s="20"/>
      <c r="F28" s="20"/>
      <c r="G28" s="21"/>
      <c r="H28" s="22"/>
      <c r="I28" s="7"/>
      <c r="J28" s="7"/>
      <c r="K28" s="7"/>
      <c r="L28" s="7"/>
      <c r="M28" s="7"/>
      <c r="N28" s="17"/>
      <c r="P28" s="1" t="s">
        <v>71</v>
      </c>
      <c r="Q28" s="26" t="s">
        <v>97</v>
      </c>
      <c r="R28" s="1" t="s">
        <v>108</v>
      </c>
      <c r="U28" t="s">
        <v>23</v>
      </c>
      <c r="AA28" s="29"/>
      <c r="AD28" s="29"/>
      <c r="AE28" s="30"/>
      <c r="AH28" s="29"/>
      <c r="AI28" s="30"/>
      <c r="AL28" s="29"/>
      <c r="AM28" s="30"/>
    </row>
    <row r="29" spans="1:43" ht="16.5" customHeight="1" x14ac:dyDescent="0.15">
      <c r="A29" s="148">
        <v>7</v>
      </c>
      <c r="B29" s="151"/>
      <c r="C29" s="4"/>
      <c r="D29" s="5"/>
      <c r="E29" s="5"/>
      <c r="F29" s="5"/>
      <c r="G29" s="33" t="str">
        <f>IF(AQ29="","",$P$2-AQ29)</f>
        <v/>
      </c>
      <c r="H29" s="6"/>
      <c r="I29" s="5"/>
      <c r="J29" s="5"/>
      <c r="K29" s="5"/>
      <c r="L29" s="5"/>
      <c r="M29" s="5"/>
      <c r="N29" s="16"/>
      <c r="P29" s="1" t="s">
        <v>72</v>
      </c>
      <c r="Q29" s="26" t="s">
        <v>118</v>
      </c>
      <c r="R29" s="1" t="s">
        <v>109</v>
      </c>
      <c r="U29" t="s">
        <v>23</v>
      </c>
      <c r="V29" s="25">
        <f>A29</f>
        <v>7</v>
      </c>
      <c r="W29" s="25">
        <f>$G$3</f>
        <v>0</v>
      </c>
      <c r="X29" s="25">
        <f>$I$3</f>
        <v>0</v>
      </c>
      <c r="Y29" s="27">
        <f>C30</f>
        <v>0</v>
      </c>
      <c r="Z29" s="27">
        <f>C29</f>
        <v>0</v>
      </c>
      <c r="AA29" s="29" t="str">
        <f>IF(B29="男",1,IF(B29="女",2,""))</f>
        <v/>
      </c>
      <c r="AB29" s="27" t="str">
        <f>D29&amp;E29&amp;F29</f>
        <v/>
      </c>
      <c r="AC29" s="27">
        <f>IF(H29=$R$18,1,IF(H29=$R$19,2,IF(H29=$R$20,3,IF(H29=$R$21,4,IF(H29=$R$22,5,IF(H29=$R$23,6,IF(H29=$R$24,7,IF(H29=$R$25,8,IF(H29=$R$26,9,IF(H29=$R$27,10,IF(H29=$R$28,11,IF(H29=$R$29,12,IF(H29=$R$30,13,IF(H29=$R$31,14,))))))))))))))</f>
        <v>0</v>
      </c>
      <c r="AD29" s="29">
        <f>IF(J29="自由形",1,IF(J29="背泳ぎ",2,IF(J29="平泳ぎ",3,IF(J29="バタフライ",4,IF(J29="個人メドレー",5,)))))</f>
        <v>0</v>
      </c>
      <c r="AE29" s="30" t="str">
        <f>IF(I29=25,"0025",IF(I29=50,"0050",IF(I29=100,"0100",IF(I29=200,"0200",""))))</f>
        <v/>
      </c>
      <c r="AF29" s="27" t="str">
        <f>AD29&amp;AE29</f>
        <v>0</v>
      </c>
      <c r="AG29" s="27" t="str">
        <f>K29&amp;L29&amp;U29&amp;M29</f>
        <v>.</v>
      </c>
      <c r="AH29" s="29" t="str">
        <f>IF(J30="自由形",1,IF(J30="背泳ぎ",2,IF(J30="平泳ぎ",3,IF(J30="バタフライ",4,IF(J30="個人メドレー",5,"")))))</f>
        <v/>
      </c>
      <c r="AI29" s="30" t="str">
        <f>IF(I30=25,"0025",IF(I30=50,"0050",IF(I30=100,"0100",IF(I30=200,"0200",""))))</f>
        <v/>
      </c>
      <c r="AJ29" s="27" t="str">
        <f>AH29&amp;AI29</f>
        <v/>
      </c>
      <c r="AK29" s="27" t="str">
        <f>K30&amp;L30&amp;U29&amp;M30</f>
        <v>.</v>
      </c>
      <c r="AL29" s="29" t="str">
        <f>IF(J31="自由形",1,IF(J31="背泳ぎ",2,IF(J31="平泳ぎ",3,IF(J31="バタフライ",4,IF(J31="個人メドレー",5,"")))))</f>
        <v/>
      </c>
      <c r="AM29" s="30" t="str">
        <f>IF(I31=25,"0025",IF(I31=50,"0050",IF(I31=100,"0100",IF(I31=200,"0200",""))))</f>
        <v/>
      </c>
      <c r="AN29" s="27" t="str">
        <f>AL29&amp;AM29</f>
        <v/>
      </c>
      <c r="AO29" s="27" t="str">
        <f>K31&amp;L31&amp;U29&amp;M31</f>
        <v>.</v>
      </c>
      <c r="AP29" t="s">
        <v>131</v>
      </c>
      <c r="AQ29" t="str">
        <f>IF(AB29="","",D29&amp;AP29&amp;E29&amp;AP29&amp;F29)</f>
        <v/>
      </c>
    </row>
    <row r="30" spans="1:43" ht="16.5" customHeight="1" x14ac:dyDescent="0.15">
      <c r="A30" s="149"/>
      <c r="B30" s="152"/>
      <c r="C30" s="154"/>
      <c r="D30" s="20"/>
      <c r="E30" s="20"/>
      <c r="F30" s="20"/>
      <c r="G30" s="21"/>
      <c r="H30" s="22"/>
      <c r="I30" s="7"/>
      <c r="J30" s="7"/>
      <c r="K30" s="7"/>
      <c r="L30" s="7"/>
      <c r="M30" s="7"/>
      <c r="N30" s="19"/>
      <c r="P30" s="1" t="s">
        <v>73</v>
      </c>
      <c r="Q30" s="26" t="s">
        <v>125</v>
      </c>
      <c r="R30" s="1" t="s">
        <v>110</v>
      </c>
      <c r="U30" t="s">
        <v>23</v>
      </c>
      <c r="AD30" s="29"/>
      <c r="AE30" s="30"/>
    </row>
    <row r="31" spans="1:43" ht="16.5" customHeight="1" x14ac:dyDescent="0.15">
      <c r="A31" s="150"/>
      <c r="B31" s="153"/>
      <c r="C31" s="155"/>
      <c r="D31" s="23"/>
      <c r="E31" s="23"/>
      <c r="F31" s="23"/>
      <c r="G31" s="21"/>
      <c r="H31" s="22"/>
      <c r="I31" s="8"/>
      <c r="J31" s="8"/>
      <c r="K31" s="8"/>
      <c r="L31" s="8"/>
      <c r="M31" s="8"/>
      <c r="N31" s="17"/>
      <c r="P31" s="1" t="s">
        <v>74</v>
      </c>
      <c r="Q31" s="26" t="s">
        <v>126</v>
      </c>
      <c r="R31" s="1" t="s">
        <v>111</v>
      </c>
      <c r="U31" t="s">
        <v>23</v>
      </c>
      <c r="AA31" s="29"/>
      <c r="AD31" s="29"/>
      <c r="AE31" s="30"/>
      <c r="AH31" s="29"/>
      <c r="AI31" s="30"/>
      <c r="AL31" s="29"/>
      <c r="AM31" s="30"/>
    </row>
    <row r="32" spans="1:43" ht="16.5" customHeight="1" x14ac:dyDescent="0.15">
      <c r="A32" s="148">
        <v>8</v>
      </c>
      <c r="B32" s="151"/>
      <c r="C32" s="4"/>
      <c r="D32" s="5"/>
      <c r="E32" s="5"/>
      <c r="F32" s="5"/>
      <c r="G32" s="33" t="str">
        <f>IF(AQ32="","",$P$2-AQ32)</f>
        <v/>
      </c>
      <c r="H32" s="6"/>
      <c r="I32" s="5"/>
      <c r="J32" s="5"/>
      <c r="K32" s="5"/>
      <c r="L32" s="5"/>
      <c r="M32" s="5"/>
      <c r="N32" s="16"/>
      <c r="P32" s="1" t="s">
        <v>75</v>
      </c>
      <c r="U32" t="s">
        <v>23</v>
      </c>
      <c r="V32" s="25">
        <f>A32</f>
        <v>8</v>
      </c>
      <c r="W32" s="25">
        <f>$G$3</f>
        <v>0</v>
      </c>
      <c r="X32" s="25">
        <f>$I$3</f>
        <v>0</v>
      </c>
      <c r="Y32" s="27">
        <f>C33</f>
        <v>0</v>
      </c>
      <c r="Z32" s="27">
        <f>C32</f>
        <v>0</v>
      </c>
      <c r="AA32" s="29" t="str">
        <f>IF(B32="男",1,IF(B32="女",2,""))</f>
        <v/>
      </c>
      <c r="AB32" s="27" t="str">
        <f>D32&amp;E32&amp;F32</f>
        <v/>
      </c>
      <c r="AC32" s="27">
        <f>IF(H32=$R$18,1,IF(H32=$R$19,2,IF(H32=$R$20,3,IF(H32=$R$21,4,IF(H32=$R$22,5,IF(H32=$R$23,6,IF(H32=$R$24,7,IF(H32=$R$25,8,IF(H32=$R$26,9,IF(H32=$R$27,10,IF(H32=$R$28,11,IF(H32=$R$29,12,IF(H32=$R$30,13,IF(H32=$R$31,14,))))))))))))))</f>
        <v>0</v>
      </c>
      <c r="AD32" s="29">
        <f>IF(J32="自由形",1,IF(J32="背泳ぎ",2,IF(J32="平泳ぎ",3,IF(J32="バタフライ",4,IF(J32="個人メドレー",5,)))))</f>
        <v>0</v>
      </c>
      <c r="AE32" s="30" t="str">
        <f>IF(I32=25,"0025",IF(I32=50,"0050",IF(I32=100,"0100",IF(I32=200,"0200",""))))</f>
        <v/>
      </c>
      <c r="AF32" s="27" t="str">
        <f>AD32&amp;AE32</f>
        <v>0</v>
      </c>
      <c r="AG32" s="27" t="str">
        <f>K32&amp;L32&amp;U32&amp;M32</f>
        <v>.</v>
      </c>
      <c r="AH32" s="29" t="str">
        <f>IF(J33="自由形",1,IF(J33="背泳ぎ",2,IF(J33="平泳ぎ",3,IF(J33="バタフライ",4,IF(J33="個人メドレー",5,"")))))</f>
        <v/>
      </c>
      <c r="AI32" s="30" t="str">
        <f>IF(I33=25,"0025",IF(I33=50,"0050",IF(I33=100,"0100",IF(I33=200,"0200",""))))</f>
        <v/>
      </c>
      <c r="AJ32" s="27" t="str">
        <f>AH32&amp;AI32</f>
        <v/>
      </c>
      <c r="AK32" s="27" t="str">
        <f>K33&amp;L33&amp;U32&amp;M33</f>
        <v>.</v>
      </c>
      <c r="AL32" s="29" t="str">
        <f>IF(J34="自由形",1,IF(J34="背泳ぎ",2,IF(J34="平泳ぎ",3,IF(J34="バタフライ",4,IF(J34="個人メドレー",5,"")))))</f>
        <v/>
      </c>
      <c r="AM32" s="30" t="str">
        <f>IF(I34=25,"0025",IF(I34=50,"0050",IF(I34=100,"0100",IF(I34=200,"0200",""))))</f>
        <v/>
      </c>
      <c r="AN32" s="27" t="str">
        <f>AL32&amp;AM32</f>
        <v/>
      </c>
      <c r="AO32" s="27" t="str">
        <f>K34&amp;L34&amp;U32&amp;M34</f>
        <v>.</v>
      </c>
      <c r="AP32" t="s">
        <v>131</v>
      </c>
      <c r="AQ32" t="str">
        <f>IF(AB32="","",D32&amp;AP32&amp;E32&amp;AP32&amp;F32)</f>
        <v/>
      </c>
    </row>
    <row r="33" spans="1:43" ht="16.5" customHeight="1" x14ac:dyDescent="0.15">
      <c r="A33" s="149"/>
      <c r="B33" s="152"/>
      <c r="C33" s="154"/>
      <c r="D33" s="20"/>
      <c r="E33" s="20"/>
      <c r="F33" s="20"/>
      <c r="G33" s="21"/>
      <c r="H33" s="22"/>
      <c r="I33" s="7"/>
      <c r="J33" s="7"/>
      <c r="K33" s="7"/>
      <c r="L33" s="7"/>
      <c r="M33" s="7"/>
      <c r="N33" s="19"/>
      <c r="P33" s="1" t="s">
        <v>78</v>
      </c>
      <c r="U33" t="s">
        <v>23</v>
      </c>
      <c r="AD33" s="29"/>
      <c r="AE33" s="30"/>
    </row>
    <row r="34" spans="1:43" ht="16.5" customHeight="1" x14ac:dyDescent="0.15">
      <c r="A34" s="150"/>
      <c r="B34" s="153"/>
      <c r="C34" s="155"/>
      <c r="D34" s="20"/>
      <c r="E34" s="20"/>
      <c r="F34" s="20"/>
      <c r="G34" s="21"/>
      <c r="H34" s="24"/>
      <c r="I34" s="7"/>
      <c r="J34" s="7"/>
      <c r="K34" s="7"/>
      <c r="L34" s="7"/>
      <c r="M34" s="7"/>
      <c r="N34" s="17"/>
      <c r="P34" s="1" t="s">
        <v>79</v>
      </c>
      <c r="U34" t="s">
        <v>23</v>
      </c>
      <c r="AA34" s="29"/>
      <c r="AD34" s="29"/>
      <c r="AE34" s="30"/>
      <c r="AH34" s="29"/>
      <c r="AI34" s="30"/>
      <c r="AL34" s="29"/>
      <c r="AM34" s="30"/>
    </row>
    <row r="35" spans="1:43" ht="16.5" customHeight="1" x14ac:dyDescent="0.15">
      <c r="A35" s="148">
        <v>9</v>
      </c>
      <c r="B35" s="151"/>
      <c r="C35" s="4"/>
      <c r="D35" s="5"/>
      <c r="E35" s="5"/>
      <c r="F35" s="5"/>
      <c r="G35" s="33" t="str">
        <f>IF(AQ35="","",$P$2-AQ35)</f>
        <v/>
      </c>
      <c r="H35" s="6"/>
      <c r="I35" s="5"/>
      <c r="J35" s="5"/>
      <c r="K35" s="5"/>
      <c r="L35" s="5"/>
      <c r="M35" s="5"/>
      <c r="N35" s="16"/>
      <c r="U35" t="s">
        <v>23</v>
      </c>
      <c r="V35" s="25">
        <f>A35</f>
        <v>9</v>
      </c>
      <c r="W35" s="25">
        <f>$G$3</f>
        <v>0</v>
      </c>
      <c r="X35" s="25">
        <f>$I$3</f>
        <v>0</v>
      </c>
      <c r="Y35" s="27">
        <f>C36</f>
        <v>0</v>
      </c>
      <c r="Z35" s="27">
        <f>C35</f>
        <v>0</v>
      </c>
      <c r="AA35" s="29" t="str">
        <f>IF(B35="男",1,IF(B35="女",2,""))</f>
        <v/>
      </c>
      <c r="AB35" s="27" t="str">
        <f>D35&amp;E35&amp;F35</f>
        <v/>
      </c>
      <c r="AC35" s="27">
        <f>IF(H35=$R$18,1,IF(H35=$R$19,2,IF(H35=$R$20,3,IF(H35=$R$21,4,IF(H35=$R$22,5,IF(H35=$R$23,6,IF(H35=$R$24,7,IF(H35=$R$25,8,IF(H35=$R$26,9,IF(H35=$R$27,10,IF(H35=$R$28,11,IF(H35=$R$29,12,IF(H35=$R$30,13,IF(H35=$R$31,14,))))))))))))))</f>
        <v>0</v>
      </c>
      <c r="AD35" s="29">
        <f>IF(J35="自由形",1,IF(J35="背泳ぎ",2,IF(J35="平泳ぎ",3,IF(J35="バタフライ",4,IF(J35="個人メドレー",5,)))))</f>
        <v>0</v>
      </c>
      <c r="AE35" s="30" t="str">
        <f>IF(I35=25,"0025",IF(I35=50,"0050",IF(I35=100,"0100",IF(I35=200,"0200",""))))</f>
        <v/>
      </c>
      <c r="AF35" s="27" t="str">
        <f>AD35&amp;AE35</f>
        <v>0</v>
      </c>
      <c r="AG35" s="27" t="str">
        <f>K35&amp;L35&amp;U35&amp;M35</f>
        <v>.</v>
      </c>
      <c r="AH35" s="29" t="str">
        <f>IF(J36="自由形",1,IF(J36="背泳ぎ",2,IF(J36="平泳ぎ",3,IF(J36="バタフライ",4,IF(J36="個人メドレー",5,"")))))</f>
        <v/>
      </c>
      <c r="AI35" s="30" t="str">
        <f>IF(I36=25,"0025",IF(I36=50,"0050",IF(I36=100,"0100",IF(I36=200,"0200",""))))</f>
        <v/>
      </c>
      <c r="AJ35" s="27" t="str">
        <f>AH35&amp;AI35</f>
        <v/>
      </c>
      <c r="AK35" s="27" t="str">
        <f>K36&amp;L36&amp;U35&amp;M36</f>
        <v>.</v>
      </c>
      <c r="AL35" s="29" t="str">
        <f>IF(J37="自由形",1,IF(J37="背泳ぎ",2,IF(J37="平泳ぎ",3,IF(J37="バタフライ",4,IF(J37="個人メドレー",5,"")))))</f>
        <v/>
      </c>
      <c r="AM35" s="30" t="str">
        <f>IF(I37=25,"0025",IF(I37=50,"0050",IF(I37=100,"0100",IF(I37=200,"0200",""))))</f>
        <v/>
      </c>
      <c r="AN35" s="27" t="str">
        <f>AL35&amp;AM35</f>
        <v/>
      </c>
      <c r="AO35" s="27" t="str">
        <f>K37&amp;L37&amp;U35&amp;M37</f>
        <v>.</v>
      </c>
      <c r="AP35" t="s">
        <v>131</v>
      </c>
      <c r="AQ35" t="str">
        <f>IF(AB35="","",D35&amp;AP35&amp;E35&amp;AP35&amp;F35)</f>
        <v/>
      </c>
    </row>
    <row r="36" spans="1:43" ht="16.5" customHeight="1" x14ac:dyDescent="0.15">
      <c r="A36" s="149"/>
      <c r="B36" s="152"/>
      <c r="C36" s="154"/>
      <c r="D36" s="20"/>
      <c r="E36" s="20"/>
      <c r="F36" s="20"/>
      <c r="G36" s="21"/>
      <c r="H36" s="22"/>
      <c r="I36" s="7"/>
      <c r="J36" s="7"/>
      <c r="K36" s="7"/>
      <c r="L36" s="7"/>
      <c r="M36" s="7"/>
      <c r="N36" s="19"/>
      <c r="U36" t="s">
        <v>23</v>
      </c>
      <c r="AD36" s="29"/>
      <c r="AE36" s="30"/>
    </row>
    <row r="37" spans="1:43" ht="16.5" customHeight="1" x14ac:dyDescent="0.15">
      <c r="A37" s="150"/>
      <c r="B37" s="153"/>
      <c r="C37" s="155"/>
      <c r="D37" s="23"/>
      <c r="E37" s="23"/>
      <c r="F37" s="23"/>
      <c r="G37" s="21"/>
      <c r="H37" s="22"/>
      <c r="I37" s="8"/>
      <c r="J37" s="8"/>
      <c r="K37" s="8"/>
      <c r="L37" s="8"/>
      <c r="M37" s="8"/>
      <c r="N37" s="17"/>
      <c r="U37" t="s">
        <v>23</v>
      </c>
      <c r="AA37" s="29"/>
      <c r="AD37" s="29"/>
      <c r="AE37" s="30"/>
      <c r="AH37" s="29"/>
      <c r="AI37" s="30"/>
      <c r="AL37" s="29"/>
      <c r="AM37" s="30"/>
    </row>
    <row r="38" spans="1:43" ht="16.5" customHeight="1" x14ac:dyDescent="0.15">
      <c r="A38" s="148">
        <v>10</v>
      </c>
      <c r="B38" s="151"/>
      <c r="C38" s="4"/>
      <c r="D38" s="5"/>
      <c r="E38" s="5"/>
      <c r="F38" s="5"/>
      <c r="G38" s="33" t="str">
        <f>IF(AQ38="","",$P$2-AQ38)</f>
        <v/>
      </c>
      <c r="H38" s="6"/>
      <c r="I38" s="5"/>
      <c r="J38" s="5"/>
      <c r="K38" s="5"/>
      <c r="L38" s="5"/>
      <c r="M38" s="5"/>
      <c r="N38" s="16"/>
      <c r="U38" t="s">
        <v>23</v>
      </c>
      <c r="V38" s="25">
        <f>A38</f>
        <v>10</v>
      </c>
      <c r="W38" s="25">
        <f>$G$3</f>
        <v>0</v>
      </c>
      <c r="X38" s="25">
        <f>$I$3</f>
        <v>0</v>
      </c>
      <c r="Y38" s="27">
        <f>C39</f>
        <v>0</v>
      </c>
      <c r="Z38" s="27">
        <f>C38</f>
        <v>0</v>
      </c>
      <c r="AA38" s="29" t="str">
        <f>IF(B38="男",1,IF(B38="女",2,""))</f>
        <v/>
      </c>
      <c r="AB38" s="27" t="str">
        <f>D38&amp;E38&amp;F38</f>
        <v/>
      </c>
      <c r="AC38" s="27">
        <f>IF(H38=$R$18,1,IF(H38=$R$19,2,IF(H38=$R$20,3,IF(H38=$R$21,4,IF(H38=$R$22,5,IF(H38=$R$23,6,IF(H38=$R$24,7,IF(H38=$R$25,8,IF(H38=$R$26,9,IF(H38=$R$27,10,IF(H38=$R$28,11,IF(H38=$R$29,12,IF(H38=$R$30,13,IF(H38=$R$31,14,))))))))))))))</f>
        <v>0</v>
      </c>
      <c r="AD38" s="29">
        <f>IF(J38="自由形",1,IF(J38="背泳ぎ",2,IF(J38="平泳ぎ",3,IF(J38="バタフライ",4,IF(J38="個人メドレー",5,)))))</f>
        <v>0</v>
      </c>
      <c r="AE38" s="30" t="str">
        <f>IF(I38=25,"0025",IF(I38=50,"0050",IF(I38=100,"0100",IF(I38=200,"0200",""))))</f>
        <v/>
      </c>
      <c r="AF38" s="27" t="str">
        <f>AD38&amp;AE38</f>
        <v>0</v>
      </c>
      <c r="AG38" s="27" t="str">
        <f>K38&amp;L38&amp;U38&amp;M38</f>
        <v>.</v>
      </c>
      <c r="AH38" s="29" t="str">
        <f>IF(J39="自由形",1,IF(J39="背泳ぎ",2,IF(J39="平泳ぎ",3,IF(J39="バタフライ",4,IF(J39="個人メドレー",5,"")))))</f>
        <v/>
      </c>
      <c r="AI38" s="30" t="str">
        <f>IF(I39=25,"0025",IF(I39=50,"0050",IF(I39=100,"0100",IF(I39=200,"0200",""))))</f>
        <v/>
      </c>
      <c r="AJ38" s="27" t="str">
        <f>AH38&amp;AI38</f>
        <v/>
      </c>
      <c r="AK38" s="27" t="str">
        <f>K39&amp;L39&amp;U38&amp;M39</f>
        <v>.</v>
      </c>
      <c r="AL38" s="29" t="str">
        <f>IF(J40="自由形",1,IF(J40="背泳ぎ",2,IF(J40="平泳ぎ",3,IF(J40="バタフライ",4,IF(J40="個人メドレー",5,"")))))</f>
        <v/>
      </c>
      <c r="AM38" s="30" t="str">
        <f>IF(I40=25,"0025",IF(I40=50,"0050",IF(I40=100,"0100",IF(I40=200,"0200",""))))</f>
        <v/>
      </c>
      <c r="AN38" s="27" t="str">
        <f>AL38&amp;AM38</f>
        <v/>
      </c>
      <c r="AO38" s="27" t="str">
        <f>K40&amp;L40&amp;U38&amp;M40</f>
        <v>.</v>
      </c>
      <c r="AP38" t="s">
        <v>131</v>
      </c>
      <c r="AQ38" t="str">
        <f>IF(AB38="","",D38&amp;AP38&amp;E38&amp;AP38&amp;F38)</f>
        <v/>
      </c>
    </row>
    <row r="39" spans="1:43" ht="16.5" customHeight="1" x14ac:dyDescent="0.15">
      <c r="A39" s="149"/>
      <c r="B39" s="152"/>
      <c r="C39" s="154"/>
      <c r="D39" s="20"/>
      <c r="E39" s="20"/>
      <c r="F39" s="20"/>
      <c r="G39" s="21"/>
      <c r="H39" s="22"/>
      <c r="I39" s="7"/>
      <c r="J39" s="7"/>
      <c r="K39" s="7"/>
      <c r="L39" s="7"/>
      <c r="M39" s="7"/>
      <c r="N39" s="19"/>
      <c r="U39" t="s">
        <v>23</v>
      </c>
      <c r="AD39" s="29"/>
      <c r="AE39" s="30"/>
    </row>
    <row r="40" spans="1:43" ht="16.5" customHeight="1" x14ac:dyDescent="0.15">
      <c r="A40" s="150"/>
      <c r="B40" s="153"/>
      <c r="C40" s="155"/>
      <c r="D40" s="23"/>
      <c r="E40" s="23"/>
      <c r="F40" s="23"/>
      <c r="G40" s="21"/>
      <c r="H40" s="22"/>
      <c r="I40" s="8"/>
      <c r="J40" s="8"/>
      <c r="K40" s="8"/>
      <c r="L40" s="8"/>
      <c r="M40" s="8"/>
      <c r="N40" s="17"/>
      <c r="U40" t="s">
        <v>23</v>
      </c>
      <c r="AA40" s="29"/>
      <c r="AD40" s="29"/>
      <c r="AE40" s="30"/>
      <c r="AH40" s="29"/>
      <c r="AI40" s="30"/>
      <c r="AL40" s="29"/>
      <c r="AM40" s="30"/>
    </row>
    <row r="41" spans="1:43" ht="16.5" customHeight="1" x14ac:dyDescent="0.15">
      <c r="A41" s="148">
        <v>11</v>
      </c>
      <c r="B41" s="151"/>
      <c r="C41" s="4"/>
      <c r="D41" s="5"/>
      <c r="E41" s="5"/>
      <c r="F41" s="5"/>
      <c r="G41" s="33" t="str">
        <f>IF(AQ41="","",$P$2-AQ41)</f>
        <v/>
      </c>
      <c r="H41" s="6"/>
      <c r="I41" s="5"/>
      <c r="J41" s="5"/>
      <c r="K41" s="5"/>
      <c r="L41" s="5"/>
      <c r="M41" s="5"/>
      <c r="N41" s="16"/>
      <c r="U41" t="s">
        <v>23</v>
      </c>
      <c r="V41" s="25">
        <f>A41</f>
        <v>11</v>
      </c>
      <c r="W41" s="25">
        <f>$G$3</f>
        <v>0</v>
      </c>
      <c r="X41" s="25">
        <f>$I$3</f>
        <v>0</v>
      </c>
      <c r="Y41" s="27">
        <f>C42</f>
        <v>0</v>
      </c>
      <c r="Z41" s="27">
        <f>C41</f>
        <v>0</v>
      </c>
      <c r="AA41" s="29" t="str">
        <f>IF(B41="男",1,IF(B41="女",2,""))</f>
        <v/>
      </c>
      <c r="AB41" s="27" t="str">
        <f>D41&amp;E41&amp;F41</f>
        <v/>
      </c>
      <c r="AC41" s="27">
        <f>IF(H41=$R$18,1,IF(H41=$R$19,2,IF(H41=$R$20,3,IF(H41=$R$21,4,IF(H41=$R$22,5,IF(H41=$R$23,6,IF(H41=$R$24,7,IF(H41=$R$25,8,IF(H41=$R$26,9,IF(H41=$R$27,10,IF(H41=$R$28,11,IF(H41=$R$29,12,IF(H41=$R$30,13,IF(H41=$R$31,14,))))))))))))))</f>
        <v>0</v>
      </c>
      <c r="AD41" s="29">
        <f>IF(J41="自由形",1,IF(J41="背泳ぎ",2,IF(J41="平泳ぎ",3,IF(J41="バタフライ",4,IF(J41="個人メドレー",5,)))))</f>
        <v>0</v>
      </c>
      <c r="AE41" s="30" t="str">
        <f>IF(I41=25,"0025",IF(I41=50,"0050",IF(I41=100,"0100",IF(I41=200,"0200",""))))</f>
        <v/>
      </c>
      <c r="AF41" s="27" t="str">
        <f>AD41&amp;AE41</f>
        <v>0</v>
      </c>
      <c r="AG41" s="27" t="str">
        <f>K41&amp;L41&amp;U41&amp;M41</f>
        <v>.</v>
      </c>
      <c r="AH41" s="29" t="str">
        <f>IF(J42="自由形",1,IF(J42="背泳ぎ",2,IF(J42="平泳ぎ",3,IF(J42="バタフライ",4,IF(J42="個人メドレー",5,"")))))</f>
        <v/>
      </c>
      <c r="AI41" s="30" t="str">
        <f>IF(I42=25,"0025",IF(I42=50,"0050",IF(I42=100,"0100",IF(I42=200,"0200",""))))</f>
        <v/>
      </c>
      <c r="AJ41" s="27" t="str">
        <f>AH41&amp;AI41</f>
        <v/>
      </c>
      <c r="AK41" s="27" t="str">
        <f>K42&amp;L42&amp;U41&amp;M42</f>
        <v>.</v>
      </c>
      <c r="AL41" s="29" t="str">
        <f>IF(J43="自由形",1,IF(J43="背泳ぎ",2,IF(J43="平泳ぎ",3,IF(J43="バタフライ",4,IF(J43="個人メドレー",5,"")))))</f>
        <v/>
      </c>
      <c r="AM41" s="30" t="str">
        <f>IF(I43=25,"0025",IF(I43=50,"0050",IF(I43=100,"0100",IF(I43=200,"0200",""))))</f>
        <v/>
      </c>
      <c r="AN41" s="27" t="str">
        <f>AL41&amp;AM41</f>
        <v/>
      </c>
      <c r="AO41" s="27" t="str">
        <f>K43&amp;L43&amp;U41&amp;M43</f>
        <v>.</v>
      </c>
      <c r="AP41" t="s">
        <v>131</v>
      </c>
      <c r="AQ41" t="str">
        <f>IF(AB41="","",D41&amp;AP41&amp;E41&amp;AP41&amp;F41)</f>
        <v/>
      </c>
    </row>
    <row r="42" spans="1:43" ht="16.5" customHeight="1" x14ac:dyDescent="0.15">
      <c r="A42" s="149"/>
      <c r="B42" s="152"/>
      <c r="C42" s="154"/>
      <c r="D42" s="20"/>
      <c r="E42" s="20"/>
      <c r="F42" s="20"/>
      <c r="G42" s="21"/>
      <c r="H42" s="22"/>
      <c r="I42" s="7"/>
      <c r="J42" s="7"/>
      <c r="K42" s="7"/>
      <c r="L42" s="7"/>
      <c r="M42" s="7"/>
      <c r="N42" s="19"/>
      <c r="U42" t="s">
        <v>23</v>
      </c>
      <c r="AD42" s="29"/>
      <c r="AE42" s="30"/>
    </row>
    <row r="43" spans="1:43" ht="16.5" customHeight="1" x14ac:dyDescent="0.15">
      <c r="A43" s="150"/>
      <c r="B43" s="153"/>
      <c r="C43" s="155"/>
      <c r="D43" s="20"/>
      <c r="E43" s="20"/>
      <c r="F43" s="20"/>
      <c r="G43" s="21"/>
      <c r="H43" s="22"/>
      <c r="I43" s="7"/>
      <c r="J43" s="7"/>
      <c r="K43" s="7"/>
      <c r="L43" s="7"/>
      <c r="M43" s="7"/>
      <c r="N43" s="17"/>
      <c r="U43" t="s">
        <v>23</v>
      </c>
      <c r="AA43" s="29"/>
      <c r="AD43" s="29"/>
      <c r="AE43" s="30"/>
      <c r="AH43" s="29"/>
      <c r="AI43" s="30"/>
      <c r="AL43" s="29"/>
      <c r="AM43" s="30"/>
    </row>
    <row r="44" spans="1:43" ht="16.5" customHeight="1" x14ac:dyDescent="0.15">
      <c r="A44" s="148">
        <v>12</v>
      </c>
      <c r="B44" s="151"/>
      <c r="C44" s="4"/>
      <c r="D44" s="5"/>
      <c r="E44" s="5"/>
      <c r="F44" s="5"/>
      <c r="G44" s="33" t="str">
        <f>IF(AQ44="","",$P$2-AQ44)</f>
        <v/>
      </c>
      <c r="H44" s="6"/>
      <c r="I44" s="5"/>
      <c r="J44" s="5"/>
      <c r="K44" s="5"/>
      <c r="L44" s="5"/>
      <c r="M44" s="5"/>
      <c r="N44" s="16"/>
      <c r="U44" t="s">
        <v>23</v>
      </c>
      <c r="V44" s="25">
        <f>A44</f>
        <v>12</v>
      </c>
      <c r="W44" s="25">
        <f>$G$3</f>
        <v>0</v>
      </c>
      <c r="X44" s="25">
        <f>$I$3</f>
        <v>0</v>
      </c>
      <c r="Y44" s="27">
        <f>C45</f>
        <v>0</v>
      </c>
      <c r="Z44" s="27">
        <f>C44</f>
        <v>0</v>
      </c>
      <c r="AA44" s="29" t="str">
        <f>IF(B44="男",1,IF(B44="女",2,""))</f>
        <v/>
      </c>
      <c r="AB44" s="27" t="str">
        <f>D44&amp;E44&amp;F44</f>
        <v/>
      </c>
      <c r="AC44" s="27">
        <f>IF(H44=$R$18,1,IF(H44=$R$19,2,IF(H44=$R$20,3,IF(H44=$R$21,4,IF(H44=$R$22,5,IF(H44=$R$23,6,IF(H44=$R$24,7,IF(H44=$R$25,8,IF(H44=$R$26,9,IF(H44=$R$27,10,IF(H44=$R$28,11,IF(H44=$R$29,12,IF(H44=$R$30,13,IF(H44=$R$31,14,))))))))))))))</f>
        <v>0</v>
      </c>
      <c r="AD44" s="29">
        <f>IF(J44="自由形",1,IF(J44="背泳ぎ",2,IF(J44="平泳ぎ",3,IF(J44="バタフライ",4,IF(J44="個人メドレー",5,)))))</f>
        <v>0</v>
      </c>
      <c r="AE44" s="30" t="str">
        <f>IF(I44=25,"0025",IF(I44=50,"0050",IF(I44=100,"0100",IF(I44=200,"0200",""))))</f>
        <v/>
      </c>
      <c r="AF44" s="27" t="str">
        <f>AD44&amp;AE44</f>
        <v>0</v>
      </c>
      <c r="AG44" s="27" t="str">
        <f>K44&amp;L44&amp;U44&amp;M44</f>
        <v>.</v>
      </c>
      <c r="AH44" s="29" t="str">
        <f>IF(J45="自由形",1,IF(J45="背泳ぎ",2,IF(J45="平泳ぎ",3,IF(J45="バタフライ",4,IF(J45="個人メドレー",5,"")))))</f>
        <v/>
      </c>
      <c r="AI44" s="30" t="str">
        <f>IF(I45=25,"0025",IF(I45=50,"0050",IF(I45=100,"0100",IF(I45=200,"0200",""))))</f>
        <v/>
      </c>
      <c r="AJ44" s="27" t="str">
        <f>AH44&amp;AI44</f>
        <v/>
      </c>
      <c r="AK44" s="27" t="str">
        <f>K45&amp;L45&amp;U44&amp;M45</f>
        <v>.</v>
      </c>
      <c r="AL44" s="29" t="str">
        <f>IF(J46="自由形",1,IF(J46="背泳ぎ",2,IF(J46="平泳ぎ",3,IF(J46="バタフライ",4,IF(J46="個人メドレー",5,"")))))</f>
        <v/>
      </c>
      <c r="AM44" s="30" t="str">
        <f>IF(I46=25,"0025",IF(I46=50,"0050",IF(I46=100,"0100",IF(I46=200,"0200",""))))</f>
        <v/>
      </c>
      <c r="AN44" s="27" t="str">
        <f>AL44&amp;AM44</f>
        <v/>
      </c>
      <c r="AO44" s="27" t="str">
        <f>K46&amp;L46&amp;U44&amp;M46</f>
        <v>.</v>
      </c>
      <c r="AP44" t="s">
        <v>131</v>
      </c>
      <c r="AQ44" t="str">
        <f>IF(AB44="","",D44&amp;AP44&amp;E44&amp;AP44&amp;F44)</f>
        <v/>
      </c>
    </row>
    <row r="45" spans="1:43" ht="16.5" customHeight="1" x14ac:dyDescent="0.15">
      <c r="A45" s="149"/>
      <c r="B45" s="152"/>
      <c r="C45" s="154"/>
      <c r="D45" s="20"/>
      <c r="E45" s="20"/>
      <c r="F45" s="20"/>
      <c r="G45" s="21"/>
      <c r="H45" s="22"/>
      <c r="I45" s="7"/>
      <c r="J45" s="7"/>
      <c r="K45" s="7"/>
      <c r="L45" s="7"/>
      <c r="M45" s="7"/>
      <c r="N45" s="19"/>
      <c r="U45" t="s">
        <v>23</v>
      </c>
      <c r="AD45" s="29"/>
      <c r="AE45" s="30"/>
    </row>
    <row r="46" spans="1:43" ht="16.5" customHeight="1" x14ac:dyDescent="0.15">
      <c r="A46" s="150"/>
      <c r="B46" s="153"/>
      <c r="C46" s="155"/>
      <c r="D46" s="20"/>
      <c r="E46" s="20"/>
      <c r="F46" s="20"/>
      <c r="G46" s="21"/>
      <c r="H46" s="22"/>
      <c r="I46" s="7"/>
      <c r="J46" s="7"/>
      <c r="K46" s="7"/>
      <c r="L46" s="7"/>
      <c r="M46" s="7"/>
      <c r="N46" s="17"/>
      <c r="U46" t="s">
        <v>23</v>
      </c>
      <c r="AA46" s="29"/>
      <c r="AD46" s="29"/>
      <c r="AE46" s="30"/>
      <c r="AH46" s="29"/>
      <c r="AI46" s="30"/>
      <c r="AL46" s="29"/>
      <c r="AM46" s="30"/>
    </row>
    <row r="47" spans="1:43" ht="16.5" customHeight="1" x14ac:dyDescent="0.15">
      <c r="A47" s="148">
        <v>13</v>
      </c>
      <c r="B47" s="151"/>
      <c r="C47" s="4"/>
      <c r="D47" s="59"/>
      <c r="E47" s="5"/>
      <c r="F47" s="5"/>
      <c r="G47" s="33" t="str">
        <f>IF(AQ47="","",$P$2-AQ47)</f>
        <v/>
      </c>
      <c r="H47" s="6"/>
      <c r="I47" s="5"/>
      <c r="J47" s="5"/>
      <c r="K47" s="5"/>
      <c r="L47" s="5"/>
      <c r="M47" s="5"/>
      <c r="N47" s="16"/>
      <c r="U47" t="s">
        <v>23</v>
      </c>
      <c r="V47" s="25">
        <f>A47</f>
        <v>13</v>
      </c>
      <c r="W47" s="25">
        <f>$G$3</f>
        <v>0</v>
      </c>
      <c r="X47" s="25">
        <f>$I$3</f>
        <v>0</v>
      </c>
      <c r="Y47" s="27">
        <f>C48</f>
        <v>0</v>
      </c>
      <c r="Z47" s="27">
        <f>C47</f>
        <v>0</v>
      </c>
      <c r="AA47" s="29" t="str">
        <f>IF(B47="男",1,IF(B47="女",2,""))</f>
        <v/>
      </c>
      <c r="AB47" s="27" t="str">
        <f>D47&amp;E47&amp;F47</f>
        <v/>
      </c>
      <c r="AC47" s="27">
        <f>IF(H47=$R$18,1,IF(H47=$R$19,2,IF(H47=$R$20,3,IF(H47=$R$21,4,IF(H47=$R$22,5,IF(H47=$R$23,6,IF(H47=$R$24,7,IF(H47=$R$25,8,IF(H47=$R$26,9,IF(H47=$R$27,10,IF(H47=$R$28,11,IF(H47=$R$29,12,IF(H47=$R$30,13,IF(H47=$R$31,14,))))))))))))))</f>
        <v>0</v>
      </c>
      <c r="AD47" s="29">
        <f>IF(J47="自由形",1,IF(J47="背泳ぎ",2,IF(J47="平泳ぎ",3,IF(J47="バタフライ",4,IF(J47="個人メドレー",5,)))))</f>
        <v>0</v>
      </c>
      <c r="AE47" s="30" t="str">
        <f>IF(I47=25,"0025",IF(I47=50,"0050",IF(I47=100,"0100",IF(I47=200,"0200",""))))</f>
        <v/>
      </c>
      <c r="AF47" s="27" t="str">
        <f>AD47&amp;AE47</f>
        <v>0</v>
      </c>
      <c r="AG47" s="27" t="str">
        <f>K47&amp;L47&amp;U47&amp;M47</f>
        <v>.</v>
      </c>
      <c r="AH47" s="29" t="str">
        <f>IF(J48="自由形",1,IF(J48="背泳ぎ",2,IF(J48="平泳ぎ",3,IF(J48="バタフライ",4,IF(J48="個人メドレー",5,"")))))</f>
        <v/>
      </c>
      <c r="AI47" s="30" t="str">
        <f>IF(I48=25,"0025",IF(I48=50,"0050",IF(I48=100,"0100",IF(I48=200,"0200",""))))</f>
        <v/>
      </c>
      <c r="AJ47" s="27" t="str">
        <f>AH47&amp;AI47</f>
        <v/>
      </c>
      <c r="AK47" s="27" t="str">
        <f>K48&amp;L48&amp;U47&amp;M48</f>
        <v>.</v>
      </c>
      <c r="AL47" s="29" t="str">
        <f>IF(J49="自由形",1,IF(J49="背泳ぎ",2,IF(J49="平泳ぎ",3,IF(J49="バタフライ",4,IF(J49="個人メドレー",5,"")))))</f>
        <v/>
      </c>
      <c r="AM47" s="30" t="str">
        <f>IF(I49=25,"0025",IF(I49=50,"0050",IF(I49=100,"0100",IF(I49=200,"0200",""))))</f>
        <v/>
      </c>
      <c r="AN47" s="27" t="str">
        <f>AL47&amp;AM47</f>
        <v/>
      </c>
      <c r="AO47" s="27" t="str">
        <f>K49&amp;L49&amp;U47&amp;M49</f>
        <v>.</v>
      </c>
      <c r="AP47" t="s">
        <v>131</v>
      </c>
      <c r="AQ47" t="str">
        <f>IF(AB47="","",D47&amp;AP47&amp;E47&amp;AP47&amp;F47)</f>
        <v/>
      </c>
    </row>
    <row r="48" spans="1:43" ht="16.5" customHeight="1" x14ac:dyDescent="0.15">
      <c r="A48" s="149"/>
      <c r="B48" s="152"/>
      <c r="C48" s="154"/>
      <c r="D48" s="20"/>
      <c r="E48" s="20"/>
      <c r="F48" s="20"/>
      <c r="G48" s="21"/>
      <c r="H48" s="22"/>
      <c r="I48" s="7"/>
      <c r="J48" s="7"/>
      <c r="K48" s="7"/>
      <c r="L48" s="7"/>
      <c r="M48" s="7"/>
      <c r="N48" s="19"/>
      <c r="U48" t="s">
        <v>23</v>
      </c>
      <c r="AD48" s="29"/>
      <c r="AE48" s="30"/>
    </row>
    <row r="49" spans="1:43" ht="16.5" customHeight="1" x14ac:dyDescent="0.15">
      <c r="A49" s="150"/>
      <c r="B49" s="153"/>
      <c r="C49" s="155"/>
      <c r="D49" s="20"/>
      <c r="E49" s="20"/>
      <c r="F49" s="20"/>
      <c r="G49" s="21"/>
      <c r="H49" s="22"/>
      <c r="I49" s="7"/>
      <c r="J49" s="7"/>
      <c r="K49" s="7"/>
      <c r="L49" s="7"/>
      <c r="M49" s="7"/>
      <c r="N49" s="17"/>
      <c r="U49" t="s">
        <v>23</v>
      </c>
      <c r="AA49" s="29"/>
      <c r="AD49" s="29"/>
      <c r="AE49" s="30"/>
      <c r="AH49" s="29"/>
      <c r="AI49" s="30"/>
      <c r="AL49" s="29"/>
      <c r="AM49" s="30"/>
    </row>
    <row r="50" spans="1:43" ht="16.5" customHeight="1" x14ac:dyDescent="0.15">
      <c r="A50" s="148">
        <v>14</v>
      </c>
      <c r="B50" s="151"/>
      <c r="C50" s="4"/>
      <c r="D50" s="5"/>
      <c r="E50" s="5"/>
      <c r="F50" s="5"/>
      <c r="G50" s="33" t="str">
        <f>IF(AQ50="","",$P$2-AQ50)</f>
        <v/>
      </c>
      <c r="H50" s="6"/>
      <c r="I50" s="5"/>
      <c r="J50" s="5"/>
      <c r="K50" s="5"/>
      <c r="L50" s="5"/>
      <c r="M50" s="5"/>
      <c r="N50" s="16"/>
      <c r="U50" t="s">
        <v>23</v>
      </c>
      <c r="V50" s="25">
        <f>A50</f>
        <v>14</v>
      </c>
      <c r="W50" s="25">
        <f>$G$3</f>
        <v>0</v>
      </c>
      <c r="X50" s="25">
        <f>$I$3</f>
        <v>0</v>
      </c>
      <c r="Y50" s="27">
        <f>C51</f>
        <v>0</v>
      </c>
      <c r="Z50" s="27">
        <f>C50</f>
        <v>0</v>
      </c>
      <c r="AA50" s="29" t="str">
        <f>IF(B50="男",1,IF(B50="女",2,""))</f>
        <v/>
      </c>
      <c r="AB50" s="27" t="str">
        <f>D50&amp;E50&amp;F50</f>
        <v/>
      </c>
      <c r="AC50" s="27">
        <f>IF(H50=$R$18,1,IF(H50=$R$19,2,IF(H50=$R$20,3,IF(H50=$R$21,4,IF(H50=$R$22,5,IF(H50=$R$23,6,IF(H50=$R$24,7,IF(H50=$R$25,8,IF(H50=$R$26,9,IF(H50=$R$27,10,IF(H50=$R$28,11,IF(H50=$R$29,12,IF(H50=$R$30,13,IF(H50=$R$31,14,))))))))))))))</f>
        <v>0</v>
      </c>
      <c r="AD50" s="29">
        <f>IF(J50="自由形",1,IF(J50="背泳ぎ",2,IF(J50="平泳ぎ",3,IF(J50="バタフライ",4,IF(J50="個人メドレー",5,)))))</f>
        <v>0</v>
      </c>
      <c r="AE50" s="30" t="str">
        <f>IF(I50=25,"0025",IF(I50=50,"0050",IF(I50=100,"0100",IF(I50=200,"0200",""))))</f>
        <v/>
      </c>
      <c r="AF50" s="27" t="str">
        <f>AD50&amp;AE50</f>
        <v>0</v>
      </c>
      <c r="AG50" s="27" t="str">
        <f>K50&amp;L50&amp;U50&amp;M50</f>
        <v>.</v>
      </c>
      <c r="AH50" s="29" t="str">
        <f>IF(J51="自由形",1,IF(J51="背泳ぎ",2,IF(J51="平泳ぎ",3,IF(J51="バタフライ",4,IF(J51="個人メドレー",5,"")))))</f>
        <v/>
      </c>
      <c r="AI50" s="30" t="str">
        <f>IF(I51=25,"0025",IF(I51=50,"0050",IF(I51=100,"0100",IF(I51=200,"0200",""))))</f>
        <v/>
      </c>
      <c r="AJ50" s="27" t="str">
        <f>AH50&amp;AI50</f>
        <v/>
      </c>
      <c r="AK50" s="27" t="str">
        <f>K51&amp;L51&amp;U50&amp;M51</f>
        <v>.</v>
      </c>
      <c r="AL50" s="29" t="str">
        <f>IF(J52="自由形",1,IF(J52="背泳ぎ",2,IF(J52="平泳ぎ",3,IF(J52="バタフライ",4,IF(J52="個人メドレー",5,"")))))</f>
        <v/>
      </c>
      <c r="AM50" s="30" t="str">
        <f>IF(I52=25,"0025",IF(I52=50,"0050",IF(I52=100,"0100",IF(I52=200,"0200",""))))</f>
        <v/>
      </c>
      <c r="AN50" s="27" t="str">
        <f>AL50&amp;AM50</f>
        <v/>
      </c>
      <c r="AO50" s="27" t="str">
        <f>K52&amp;L52&amp;U50&amp;M52</f>
        <v>.</v>
      </c>
      <c r="AP50" t="s">
        <v>131</v>
      </c>
      <c r="AQ50" t="str">
        <f>IF(AB50="","",D50&amp;AP50&amp;E50&amp;AP50&amp;F50)</f>
        <v/>
      </c>
    </row>
    <row r="51" spans="1:43" ht="16.5" customHeight="1" x14ac:dyDescent="0.15">
      <c r="A51" s="149"/>
      <c r="B51" s="152"/>
      <c r="C51" s="154"/>
      <c r="D51" s="20"/>
      <c r="E51" s="20"/>
      <c r="F51" s="20"/>
      <c r="G51" s="21"/>
      <c r="H51" s="22"/>
      <c r="I51" s="7"/>
      <c r="J51" s="7"/>
      <c r="K51" s="7"/>
      <c r="L51" s="7"/>
      <c r="M51" s="7"/>
      <c r="N51" s="19"/>
      <c r="U51" t="s">
        <v>23</v>
      </c>
      <c r="AD51" s="29"/>
      <c r="AE51" s="30"/>
    </row>
    <row r="52" spans="1:43" ht="16.5" customHeight="1" x14ac:dyDescent="0.15">
      <c r="A52" s="150"/>
      <c r="B52" s="153"/>
      <c r="C52" s="155"/>
      <c r="D52" s="20"/>
      <c r="E52" s="20"/>
      <c r="F52" s="20"/>
      <c r="G52" s="21"/>
      <c r="H52" s="22"/>
      <c r="I52" s="7"/>
      <c r="J52" s="7"/>
      <c r="K52" s="7"/>
      <c r="L52" s="7"/>
      <c r="M52" s="7"/>
      <c r="N52" s="17"/>
      <c r="U52" t="s">
        <v>23</v>
      </c>
      <c r="AA52" s="29"/>
      <c r="AD52" s="29"/>
      <c r="AE52" s="30"/>
      <c r="AH52" s="29"/>
      <c r="AI52" s="30"/>
      <c r="AL52" s="29"/>
      <c r="AM52" s="30"/>
    </row>
    <row r="53" spans="1:43" ht="16.5" customHeight="1" x14ac:dyDescent="0.15">
      <c r="A53" s="148">
        <v>15</v>
      </c>
      <c r="B53" s="151"/>
      <c r="C53" s="4"/>
      <c r="D53" s="5"/>
      <c r="E53" s="5"/>
      <c r="F53" s="5"/>
      <c r="G53" s="33" t="str">
        <f>IF(AQ53="","",$P$2-AQ53)</f>
        <v/>
      </c>
      <c r="H53" s="6"/>
      <c r="I53" s="5"/>
      <c r="J53" s="5"/>
      <c r="K53" s="5"/>
      <c r="L53" s="5"/>
      <c r="M53" s="5"/>
      <c r="N53" s="16"/>
      <c r="U53" t="s">
        <v>23</v>
      </c>
      <c r="V53" s="25">
        <f>A53</f>
        <v>15</v>
      </c>
      <c r="W53" s="25">
        <f>$G$3</f>
        <v>0</v>
      </c>
      <c r="X53" s="25">
        <f>$I$3</f>
        <v>0</v>
      </c>
      <c r="Y53" s="27">
        <f>C54</f>
        <v>0</v>
      </c>
      <c r="Z53" s="27">
        <f>C53</f>
        <v>0</v>
      </c>
      <c r="AA53" s="29" t="str">
        <f>IF(B53="男",1,IF(B53="女",2,""))</f>
        <v/>
      </c>
      <c r="AB53" s="27" t="str">
        <f>D53&amp;E53&amp;F53</f>
        <v/>
      </c>
      <c r="AC53" s="27">
        <f>IF(H53=$R$18,1,IF(H53=$R$19,2,IF(H53=$R$20,3,IF(H53=$R$21,4,IF(H53=$R$22,5,IF(H53=$R$23,6,IF(H53=$R$24,7,IF(H53=$R$25,8,IF(H53=$R$26,9,IF(H53=$R$27,10,IF(H53=$R$28,11,IF(H53=$R$29,12,IF(H53=$R$30,13,IF(H53=$R$31,14,))))))))))))))</f>
        <v>0</v>
      </c>
      <c r="AD53" s="29">
        <f>IF(J53="自由形",1,IF(J53="背泳ぎ",2,IF(J53="平泳ぎ",3,IF(J53="バタフライ",4,IF(J53="個人メドレー",5,)))))</f>
        <v>0</v>
      </c>
      <c r="AE53" s="30" t="str">
        <f>IF(I53=25,"0025",IF(I53=50,"0050",IF(I53=100,"0100",IF(I53=200,"0200",""))))</f>
        <v/>
      </c>
      <c r="AF53" s="27" t="str">
        <f>AD53&amp;AE53</f>
        <v>0</v>
      </c>
      <c r="AG53" s="27" t="str">
        <f>K53&amp;L53&amp;U53&amp;M53</f>
        <v>.</v>
      </c>
      <c r="AH53" s="29" t="str">
        <f>IF(J54="自由形",1,IF(J54="背泳ぎ",2,IF(J54="平泳ぎ",3,IF(J54="バタフライ",4,IF(J54="個人メドレー",5,"")))))</f>
        <v/>
      </c>
      <c r="AI53" s="30" t="str">
        <f>IF(I54=25,"0025",IF(I54=50,"0050",IF(I54=100,"0100",IF(I54=200,"0200",""))))</f>
        <v/>
      </c>
      <c r="AJ53" s="27" t="str">
        <f>AH53&amp;AI53</f>
        <v/>
      </c>
      <c r="AK53" s="27" t="str">
        <f>K54&amp;L54&amp;U53&amp;M54</f>
        <v>.</v>
      </c>
      <c r="AL53" s="29" t="str">
        <f>IF(J55="自由形",1,IF(J55="背泳ぎ",2,IF(J55="平泳ぎ",3,IF(J55="バタフライ",4,IF(J55="個人メドレー",5,"")))))</f>
        <v/>
      </c>
      <c r="AM53" s="30" t="str">
        <f>IF(I55=25,"0025",IF(I55=50,"0050",IF(I55=100,"0100",IF(I55=200,"0200",""))))</f>
        <v/>
      </c>
      <c r="AN53" s="27" t="str">
        <f>AL53&amp;AM53</f>
        <v/>
      </c>
      <c r="AO53" s="27" t="str">
        <f>K55&amp;L55&amp;U53&amp;M55</f>
        <v>.</v>
      </c>
      <c r="AP53" t="s">
        <v>131</v>
      </c>
      <c r="AQ53" t="str">
        <f>IF(AB53="","",D53&amp;AP53&amp;E53&amp;AP53&amp;F53)</f>
        <v/>
      </c>
    </row>
    <row r="54" spans="1:43" ht="16.5" customHeight="1" x14ac:dyDescent="0.15">
      <c r="A54" s="149"/>
      <c r="B54" s="152"/>
      <c r="C54" s="154"/>
      <c r="D54" s="20"/>
      <c r="E54" s="20"/>
      <c r="F54" s="20"/>
      <c r="G54" s="21"/>
      <c r="H54" s="22"/>
      <c r="I54" s="7"/>
      <c r="J54" s="7"/>
      <c r="K54" s="7"/>
      <c r="L54" s="7"/>
      <c r="M54" s="7"/>
      <c r="N54" s="19"/>
      <c r="U54" t="s">
        <v>23</v>
      </c>
      <c r="AD54" s="29"/>
      <c r="AE54" s="30"/>
    </row>
    <row r="55" spans="1:43" ht="16.5" customHeight="1" x14ac:dyDescent="0.15">
      <c r="A55" s="150"/>
      <c r="B55" s="153"/>
      <c r="C55" s="155"/>
      <c r="D55" s="23"/>
      <c r="E55" s="23"/>
      <c r="F55" s="23"/>
      <c r="G55" s="58"/>
      <c r="H55" s="24"/>
      <c r="I55" s="8"/>
      <c r="J55" s="8"/>
      <c r="K55" s="8"/>
      <c r="L55" s="8"/>
      <c r="M55" s="8"/>
      <c r="N55" s="17"/>
      <c r="U55" t="s">
        <v>23</v>
      </c>
      <c r="AA55" s="29"/>
      <c r="AD55" s="29"/>
      <c r="AE55" s="30"/>
      <c r="AH55" s="29"/>
      <c r="AI55" s="30"/>
      <c r="AL55" s="29"/>
      <c r="AM55" s="30"/>
    </row>
    <row r="56" spans="1:43" ht="16.5" customHeight="1" x14ac:dyDescent="0.15">
      <c r="A56" s="148">
        <v>16</v>
      </c>
      <c r="B56" s="151"/>
      <c r="C56" s="4"/>
      <c r="D56" s="5"/>
      <c r="E56" s="5"/>
      <c r="F56" s="5"/>
      <c r="G56" s="33" t="str">
        <f>IF(AQ56="","",$P$2-AQ56)</f>
        <v/>
      </c>
      <c r="H56" s="6"/>
      <c r="I56" s="5"/>
      <c r="J56" s="5"/>
      <c r="K56" s="5"/>
      <c r="L56" s="5"/>
      <c r="M56" s="5"/>
      <c r="N56" s="16"/>
      <c r="U56" t="s">
        <v>23</v>
      </c>
      <c r="V56" s="25">
        <f>A56</f>
        <v>16</v>
      </c>
      <c r="W56" s="25">
        <f>$G$3</f>
        <v>0</v>
      </c>
      <c r="X56" s="25">
        <f>$I$3</f>
        <v>0</v>
      </c>
      <c r="Y56" s="27">
        <f>C57</f>
        <v>0</v>
      </c>
      <c r="Z56" s="27">
        <f>C56</f>
        <v>0</v>
      </c>
      <c r="AA56" s="29" t="str">
        <f>IF(B56="男",1,IF(B56="女",2,""))</f>
        <v/>
      </c>
      <c r="AB56" s="27" t="str">
        <f>D56&amp;E56&amp;F56</f>
        <v/>
      </c>
      <c r="AC56" s="27">
        <f>IF(H56=$R$18,1,IF(H56=$R$19,2,IF(H56=$R$20,3,IF(H56=$R$21,4,IF(H56=$R$22,5,IF(H56=$R$23,6,IF(H56=$R$24,7,IF(H56=$R$25,8,IF(H56=$R$26,9,IF(H56=$R$27,10,IF(H56=$R$28,11,IF(H56=$R$29,12,IF(H56=$R$30,13,IF(H56=$R$31,14,))))))))))))))</f>
        <v>0</v>
      </c>
      <c r="AD56" s="29">
        <f>IF(J56="自由形",1,IF(J56="背泳ぎ",2,IF(J56="平泳ぎ",3,IF(J56="バタフライ",4,IF(J56="個人メドレー",5,)))))</f>
        <v>0</v>
      </c>
      <c r="AE56" s="30" t="str">
        <f>IF(I56=25,"0025",IF(I56=50,"0050",IF(I56=100,"0100",IF(I56=200,"0200",""))))</f>
        <v/>
      </c>
      <c r="AF56" s="27" t="str">
        <f>AD56&amp;AE56</f>
        <v>0</v>
      </c>
      <c r="AG56" s="27" t="str">
        <f>K56&amp;L56&amp;U56&amp;M56</f>
        <v>.</v>
      </c>
      <c r="AH56" s="29" t="str">
        <f>IF(J57="自由形",1,IF(J57="背泳ぎ",2,IF(J57="平泳ぎ",3,IF(J57="バタフライ",4,IF(J57="個人メドレー",5,"")))))</f>
        <v/>
      </c>
      <c r="AI56" s="30" t="str">
        <f>IF(I57=25,"0025",IF(I57=50,"0050",IF(I57=100,"0100",IF(I57=200,"0200",""))))</f>
        <v/>
      </c>
      <c r="AJ56" s="27" t="str">
        <f>AH56&amp;AI56</f>
        <v/>
      </c>
      <c r="AK56" s="27" t="str">
        <f>K57&amp;L57&amp;U56&amp;M57</f>
        <v>.</v>
      </c>
      <c r="AL56" s="29" t="str">
        <f>IF(J58="自由形",1,IF(J58="背泳ぎ",2,IF(J58="平泳ぎ",3,IF(J58="バタフライ",4,IF(J58="個人メドレー",5,"")))))</f>
        <v/>
      </c>
      <c r="AM56" s="30" t="str">
        <f>IF(I58=25,"0025",IF(I58=50,"0050",IF(I58=100,"0100",IF(I58=200,"0200",""))))</f>
        <v/>
      </c>
      <c r="AN56" s="27" t="str">
        <f>AL56&amp;AM56</f>
        <v/>
      </c>
      <c r="AO56" s="27" t="str">
        <f>K58&amp;L58&amp;U56&amp;M58</f>
        <v>.</v>
      </c>
      <c r="AP56" t="s">
        <v>131</v>
      </c>
      <c r="AQ56" t="str">
        <f>IF(AB56="","",D56&amp;AP56&amp;E56&amp;AP56&amp;F56)</f>
        <v/>
      </c>
    </row>
    <row r="57" spans="1:43" ht="16.5" customHeight="1" x14ac:dyDescent="0.15">
      <c r="A57" s="149"/>
      <c r="B57" s="152"/>
      <c r="C57" s="154"/>
      <c r="D57" s="20"/>
      <c r="E57" s="20"/>
      <c r="F57" s="20"/>
      <c r="G57" s="21"/>
      <c r="H57" s="22"/>
      <c r="I57" s="7"/>
      <c r="J57" s="7"/>
      <c r="K57" s="7"/>
      <c r="L57" s="7"/>
      <c r="M57" s="7"/>
      <c r="N57" s="19"/>
      <c r="U57" t="s">
        <v>23</v>
      </c>
      <c r="AD57" s="29"/>
      <c r="AE57" s="30"/>
    </row>
    <row r="58" spans="1:43" ht="16.5" customHeight="1" x14ac:dyDescent="0.15">
      <c r="A58" s="150"/>
      <c r="B58" s="153"/>
      <c r="C58" s="155"/>
      <c r="D58" s="23"/>
      <c r="E58" s="23"/>
      <c r="F58" s="23"/>
      <c r="G58" s="58"/>
      <c r="H58" s="24"/>
      <c r="I58" s="8"/>
      <c r="J58" s="8"/>
      <c r="K58" s="8"/>
      <c r="L58" s="8"/>
      <c r="M58" s="8"/>
      <c r="N58" s="17"/>
      <c r="U58" t="s">
        <v>23</v>
      </c>
      <c r="AA58" s="29"/>
      <c r="AD58" s="29"/>
      <c r="AE58" s="30"/>
      <c r="AH58" s="29"/>
      <c r="AI58" s="30"/>
      <c r="AL58" s="29"/>
      <c r="AM58" s="30"/>
    </row>
    <row r="59" spans="1:43" ht="16.5" customHeight="1" x14ac:dyDescent="0.15">
      <c r="A59" s="148">
        <v>17</v>
      </c>
      <c r="B59" s="151"/>
      <c r="C59" s="4"/>
      <c r="D59" s="5"/>
      <c r="E59" s="5"/>
      <c r="F59" s="5"/>
      <c r="G59" s="33" t="str">
        <f>IF(AQ59="","",$P$2-AQ59)</f>
        <v/>
      </c>
      <c r="H59" s="6"/>
      <c r="I59" s="5"/>
      <c r="J59" s="5"/>
      <c r="K59" s="5"/>
      <c r="L59" s="5"/>
      <c r="M59" s="5"/>
      <c r="N59" s="16"/>
      <c r="U59" t="s">
        <v>23</v>
      </c>
      <c r="V59" s="25">
        <f>A59</f>
        <v>17</v>
      </c>
      <c r="W59" s="25">
        <f>$G$3</f>
        <v>0</v>
      </c>
      <c r="X59" s="25">
        <f>$I$3</f>
        <v>0</v>
      </c>
      <c r="Y59" s="27">
        <f>C60</f>
        <v>0</v>
      </c>
      <c r="Z59" s="27">
        <f>C59</f>
        <v>0</v>
      </c>
      <c r="AA59" s="29" t="str">
        <f>IF(B59="男",1,IF(B59="女",2,""))</f>
        <v/>
      </c>
      <c r="AB59" s="27" t="str">
        <f>D59&amp;E59&amp;F59</f>
        <v/>
      </c>
      <c r="AC59" s="27">
        <f>IF(H59=$R$18,1,IF(H59=$R$19,2,IF(H59=$R$20,3,IF(H59=$R$21,4,IF(H59=$R$22,5,IF(H59=$R$23,6,IF(H59=$R$24,7,IF(H59=$R$25,8,IF(H59=$R$26,9,IF(H59=$R$27,10,IF(H59=$R$28,11,IF(H59=$R$29,12,IF(H59=$R$30,13,IF(H59=$R$31,14,))))))))))))))</f>
        <v>0</v>
      </c>
      <c r="AD59" s="29">
        <f>IF(J59="自由形",1,IF(J59="背泳ぎ",2,IF(J59="平泳ぎ",3,IF(J59="バタフライ",4,IF(J59="個人メドレー",5,)))))</f>
        <v>0</v>
      </c>
      <c r="AE59" s="30" t="str">
        <f>IF(I59=25,"0025",IF(I59=50,"0050",IF(I59=100,"0100",IF(I59=200,"0200",""))))</f>
        <v/>
      </c>
      <c r="AF59" s="27" t="str">
        <f>AD59&amp;AE59</f>
        <v>0</v>
      </c>
      <c r="AG59" s="27" t="str">
        <f>K59&amp;L59&amp;U59&amp;M59</f>
        <v>.</v>
      </c>
      <c r="AH59" s="29" t="str">
        <f>IF(J60="自由形",1,IF(J60="背泳ぎ",2,IF(J60="平泳ぎ",3,IF(J60="バタフライ",4,IF(J60="個人メドレー",5,"")))))</f>
        <v/>
      </c>
      <c r="AI59" s="30" t="str">
        <f>IF(I60=25,"0025",IF(I60=50,"0050",IF(I60=100,"0100",IF(I60=200,"0200",""))))</f>
        <v/>
      </c>
      <c r="AJ59" s="27" t="str">
        <f>AH59&amp;AI59</f>
        <v/>
      </c>
      <c r="AK59" s="27" t="str">
        <f>K60&amp;L60&amp;U59&amp;M60</f>
        <v>.</v>
      </c>
      <c r="AL59" s="29" t="str">
        <f>IF(J61="自由形",1,IF(J61="背泳ぎ",2,IF(J61="平泳ぎ",3,IF(J61="バタフライ",4,IF(J61="個人メドレー",5,"")))))</f>
        <v/>
      </c>
      <c r="AM59" s="30" t="str">
        <f>IF(I61=25,"0025",IF(I61=50,"0050",IF(I61=100,"0100",IF(I61=200,"0200",""))))</f>
        <v/>
      </c>
      <c r="AN59" s="27" t="str">
        <f>AL59&amp;AM59</f>
        <v/>
      </c>
      <c r="AO59" s="27" t="str">
        <f>K61&amp;L61&amp;U59&amp;M61</f>
        <v>.</v>
      </c>
      <c r="AP59" t="s">
        <v>131</v>
      </c>
      <c r="AQ59" t="str">
        <f>IF(AB59="","",D59&amp;AP59&amp;E59&amp;AP59&amp;F59)</f>
        <v/>
      </c>
    </row>
    <row r="60" spans="1:43" ht="16.5" customHeight="1" x14ac:dyDescent="0.15">
      <c r="A60" s="149"/>
      <c r="B60" s="152"/>
      <c r="C60" s="154"/>
      <c r="D60" s="20"/>
      <c r="E60" s="20"/>
      <c r="F60" s="20"/>
      <c r="G60" s="21"/>
      <c r="H60" s="22"/>
      <c r="I60" s="7"/>
      <c r="J60" s="7"/>
      <c r="K60" s="7"/>
      <c r="L60" s="7"/>
      <c r="M60" s="7"/>
      <c r="N60" s="19"/>
      <c r="U60" t="s">
        <v>23</v>
      </c>
      <c r="AD60" s="29"/>
      <c r="AE60" s="30"/>
    </row>
    <row r="61" spans="1:43" ht="16.5" customHeight="1" x14ac:dyDescent="0.15">
      <c r="A61" s="150"/>
      <c r="B61" s="153"/>
      <c r="C61" s="155"/>
      <c r="D61" s="20"/>
      <c r="E61" s="20"/>
      <c r="F61" s="20"/>
      <c r="G61" s="21"/>
      <c r="H61" s="22"/>
      <c r="I61" s="7"/>
      <c r="J61" s="7"/>
      <c r="K61" s="7"/>
      <c r="L61" s="7"/>
      <c r="M61" s="7"/>
      <c r="N61" s="17"/>
      <c r="U61" t="s">
        <v>23</v>
      </c>
      <c r="AA61" s="29"/>
      <c r="AD61" s="29"/>
      <c r="AE61" s="30"/>
      <c r="AH61" s="29"/>
      <c r="AI61" s="30"/>
      <c r="AL61" s="29"/>
      <c r="AM61" s="30"/>
    </row>
    <row r="62" spans="1:43" ht="16.5" customHeight="1" x14ac:dyDescent="0.15">
      <c r="A62" s="148">
        <v>18</v>
      </c>
      <c r="B62" s="151"/>
      <c r="C62" s="4"/>
      <c r="D62" s="5"/>
      <c r="E62" s="5"/>
      <c r="F62" s="5"/>
      <c r="G62" s="33" t="str">
        <f>IF(AQ62="","",$P$2-AQ62)</f>
        <v/>
      </c>
      <c r="H62" s="6"/>
      <c r="I62" s="5"/>
      <c r="J62" s="5"/>
      <c r="K62" s="5"/>
      <c r="L62" s="5"/>
      <c r="M62" s="5"/>
      <c r="N62" s="16"/>
      <c r="U62" t="s">
        <v>23</v>
      </c>
      <c r="V62" s="25">
        <f>A62</f>
        <v>18</v>
      </c>
      <c r="W62" s="25">
        <f>$G$3</f>
        <v>0</v>
      </c>
      <c r="X62" s="25">
        <f>$I$3</f>
        <v>0</v>
      </c>
      <c r="Y62" s="27">
        <f>C63</f>
        <v>0</v>
      </c>
      <c r="Z62" s="27">
        <f>C62</f>
        <v>0</v>
      </c>
      <c r="AA62" s="29" t="str">
        <f>IF(B62="男",1,IF(B62="女",2,""))</f>
        <v/>
      </c>
      <c r="AB62" s="27" t="str">
        <f>D62&amp;E62&amp;F62</f>
        <v/>
      </c>
      <c r="AC62" s="27">
        <f>IF(H62=$R$18,1,IF(H62=$R$19,2,IF(H62=$R$20,3,IF(H62=$R$21,4,IF(H62=$R$22,5,IF(H62=$R$23,6,IF(H62=$R$24,7,IF(H62=$R$25,8,IF(H62=$R$26,9,IF(H62=$R$27,10,IF(H62=$R$28,11,IF(H62=$R$29,12,IF(H62=$R$30,13,IF(H62=$R$31,14,))))))))))))))</f>
        <v>0</v>
      </c>
      <c r="AD62" s="29">
        <f>IF(J62="自由形",1,IF(J62="背泳ぎ",2,IF(J62="平泳ぎ",3,IF(J62="バタフライ",4,IF(J62="個人メドレー",5,)))))</f>
        <v>0</v>
      </c>
      <c r="AE62" s="30" t="str">
        <f>IF(I62=25,"0025",IF(I62=50,"0050",IF(I62=100,"0100",IF(I62=200,"0200",""))))</f>
        <v/>
      </c>
      <c r="AF62" s="27" t="str">
        <f>AD62&amp;AE62</f>
        <v>0</v>
      </c>
      <c r="AG62" s="27" t="str">
        <f>K62&amp;L62&amp;U62&amp;M62</f>
        <v>.</v>
      </c>
      <c r="AH62" s="29" t="str">
        <f>IF(J63="自由形",1,IF(J63="背泳ぎ",2,IF(J63="平泳ぎ",3,IF(J63="バタフライ",4,IF(J63="個人メドレー",5,"")))))</f>
        <v/>
      </c>
      <c r="AI62" s="30" t="str">
        <f>IF(I63=25,"0025",IF(I63=50,"0050",IF(I63=100,"0100",IF(I63=200,"0200",""))))</f>
        <v/>
      </c>
      <c r="AJ62" s="27" t="str">
        <f>AH62&amp;AI62</f>
        <v/>
      </c>
      <c r="AK62" s="27" t="str">
        <f>K63&amp;L63&amp;U62&amp;M63</f>
        <v>.</v>
      </c>
      <c r="AL62" s="29" t="str">
        <f>IF(J64="自由形",1,IF(J64="背泳ぎ",2,IF(J64="平泳ぎ",3,IF(J64="バタフライ",4,IF(J64="個人メドレー",5,"")))))</f>
        <v/>
      </c>
      <c r="AM62" s="30" t="str">
        <f>IF(I64=25,"0025",IF(I64=50,"0050",IF(I64=100,"0100",IF(I64=200,"0200",""))))</f>
        <v/>
      </c>
      <c r="AN62" s="27" t="str">
        <f>AL62&amp;AM62</f>
        <v/>
      </c>
      <c r="AO62" s="27" t="str">
        <f>K64&amp;L64&amp;U62&amp;M64</f>
        <v>.</v>
      </c>
      <c r="AP62" t="s">
        <v>131</v>
      </c>
      <c r="AQ62" t="str">
        <f>IF(AB62="","",D62&amp;AP62&amp;E62&amp;AP62&amp;F62)</f>
        <v/>
      </c>
    </row>
    <row r="63" spans="1:43" ht="16.5" customHeight="1" x14ac:dyDescent="0.15">
      <c r="A63" s="149"/>
      <c r="B63" s="152"/>
      <c r="C63" s="154"/>
      <c r="D63" s="20"/>
      <c r="E63" s="20"/>
      <c r="F63" s="20"/>
      <c r="G63" s="21"/>
      <c r="H63" s="22"/>
      <c r="I63" s="7"/>
      <c r="J63" s="7"/>
      <c r="K63" s="7"/>
      <c r="L63" s="7"/>
      <c r="M63" s="7"/>
      <c r="N63" s="19"/>
      <c r="U63" t="s">
        <v>23</v>
      </c>
      <c r="AD63" s="29"/>
      <c r="AE63" s="30"/>
    </row>
    <row r="64" spans="1:43" ht="16.5" customHeight="1" x14ac:dyDescent="0.15">
      <c r="A64" s="150"/>
      <c r="B64" s="153"/>
      <c r="C64" s="155"/>
      <c r="D64" s="23"/>
      <c r="E64" s="23"/>
      <c r="F64" s="23"/>
      <c r="G64" s="21"/>
      <c r="H64" s="22"/>
      <c r="I64" s="8"/>
      <c r="J64" s="8"/>
      <c r="K64" s="8"/>
      <c r="L64" s="8"/>
      <c r="M64" s="8"/>
      <c r="N64" s="17"/>
      <c r="U64" t="s">
        <v>23</v>
      </c>
      <c r="AA64" s="29"/>
      <c r="AD64" s="29"/>
      <c r="AE64" s="30"/>
      <c r="AH64" s="29"/>
      <c r="AI64" s="30"/>
      <c r="AL64" s="29"/>
      <c r="AM64" s="30"/>
    </row>
    <row r="65" spans="1:43" ht="16.5" customHeight="1" x14ac:dyDescent="0.15">
      <c r="A65" s="148">
        <v>19</v>
      </c>
      <c r="B65" s="151"/>
      <c r="C65" s="4"/>
      <c r="D65" s="5"/>
      <c r="E65" s="5"/>
      <c r="F65" s="5"/>
      <c r="G65" s="33" t="str">
        <f>IF(AQ65="","",$P$2-AQ65)</f>
        <v/>
      </c>
      <c r="H65" s="6"/>
      <c r="I65" s="5"/>
      <c r="J65" s="5"/>
      <c r="K65" s="5"/>
      <c r="L65" s="5"/>
      <c r="M65" s="5"/>
      <c r="N65" s="16"/>
      <c r="U65" t="s">
        <v>23</v>
      </c>
      <c r="V65" s="25">
        <f>A65</f>
        <v>19</v>
      </c>
      <c r="W65" s="25">
        <f>$G$3</f>
        <v>0</v>
      </c>
      <c r="X65" s="25">
        <f>$I$3</f>
        <v>0</v>
      </c>
      <c r="Y65" s="27">
        <f>C66</f>
        <v>0</v>
      </c>
      <c r="Z65" s="27">
        <f>C65</f>
        <v>0</v>
      </c>
      <c r="AA65" s="29" t="str">
        <f>IF(B65="男",1,IF(B65="女",2,""))</f>
        <v/>
      </c>
      <c r="AB65" s="27" t="str">
        <f>D65&amp;E65&amp;F65</f>
        <v/>
      </c>
      <c r="AC65" s="27">
        <f>IF(H65=$R$18,1,IF(H65=$R$19,2,IF(H65=$R$20,3,IF(H65=$R$21,4,IF(H65=$R$22,5,IF(H65=$R$23,6,IF(H65=$R$24,7,IF(H65=$R$25,8,IF(H65=$R$26,9,IF(H65=$R$27,10,IF(H65=$R$28,11,IF(H65=$R$29,12,IF(H65=$R$30,13,IF(H65=$R$31,14,))))))))))))))</f>
        <v>0</v>
      </c>
      <c r="AD65" s="29">
        <f>IF(J65="自由形",1,IF(J65="背泳ぎ",2,IF(J65="平泳ぎ",3,IF(J65="バタフライ",4,IF(J65="個人メドレー",5,)))))</f>
        <v>0</v>
      </c>
      <c r="AE65" s="30" t="str">
        <f>IF(I65=25,"0025",IF(I65=50,"0050",IF(I65=100,"0100",IF(I65=200,"0200",""))))</f>
        <v/>
      </c>
      <c r="AF65" s="27" t="str">
        <f>AD65&amp;AE65</f>
        <v>0</v>
      </c>
      <c r="AG65" s="27" t="str">
        <f>K65&amp;L65&amp;U65&amp;M65</f>
        <v>.</v>
      </c>
      <c r="AH65" s="29" t="str">
        <f>IF(J66="自由形",1,IF(J66="背泳ぎ",2,IF(J66="平泳ぎ",3,IF(J66="バタフライ",4,IF(J66="個人メドレー",5,"")))))</f>
        <v/>
      </c>
      <c r="AI65" s="30" t="str">
        <f>IF(I66=25,"0025",IF(I66=50,"0050",IF(I66=100,"0100",IF(I66=200,"0200",""))))</f>
        <v/>
      </c>
      <c r="AJ65" s="27" t="str">
        <f>AH65&amp;AI65</f>
        <v/>
      </c>
      <c r="AK65" s="27" t="str">
        <f>K66&amp;L66&amp;U65&amp;M66</f>
        <v>.</v>
      </c>
      <c r="AL65" s="29" t="str">
        <f>IF(J67="自由形",1,IF(J67="背泳ぎ",2,IF(J67="平泳ぎ",3,IF(J67="バタフライ",4,IF(J67="個人メドレー",5,"")))))</f>
        <v/>
      </c>
      <c r="AM65" s="30" t="str">
        <f>IF(I67=25,"0025",IF(I67=50,"0050",IF(I67=100,"0100",IF(I67=200,"0200",""))))</f>
        <v/>
      </c>
      <c r="AN65" s="27" t="str">
        <f>AL65&amp;AM65</f>
        <v/>
      </c>
      <c r="AO65" s="27" t="str">
        <f>K67&amp;L67&amp;U65&amp;M67</f>
        <v>.</v>
      </c>
      <c r="AP65" t="s">
        <v>131</v>
      </c>
      <c r="AQ65" t="str">
        <f>IF(AB65="","",D65&amp;AP65&amp;E65&amp;AP65&amp;F65)</f>
        <v/>
      </c>
    </row>
    <row r="66" spans="1:43" ht="16.5" customHeight="1" x14ac:dyDescent="0.15">
      <c r="A66" s="149"/>
      <c r="B66" s="152"/>
      <c r="C66" s="154"/>
      <c r="D66" s="20"/>
      <c r="E66" s="20"/>
      <c r="F66" s="20"/>
      <c r="G66" s="21"/>
      <c r="H66" s="22"/>
      <c r="I66" s="7"/>
      <c r="J66" s="7"/>
      <c r="K66" s="7"/>
      <c r="L66" s="7"/>
      <c r="M66" s="7"/>
      <c r="N66" s="19"/>
      <c r="U66" t="s">
        <v>23</v>
      </c>
      <c r="AD66" s="29"/>
      <c r="AE66" s="30"/>
    </row>
    <row r="67" spans="1:43" ht="16.5" customHeight="1" x14ac:dyDescent="0.15">
      <c r="A67" s="150"/>
      <c r="B67" s="153"/>
      <c r="C67" s="155"/>
      <c r="D67" s="20"/>
      <c r="E67" s="20"/>
      <c r="F67" s="20"/>
      <c r="G67" s="21"/>
      <c r="H67" s="24"/>
      <c r="I67" s="7"/>
      <c r="J67" s="7"/>
      <c r="K67" s="7"/>
      <c r="L67" s="7"/>
      <c r="M67" s="7"/>
      <c r="N67" s="17"/>
      <c r="U67" t="s">
        <v>23</v>
      </c>
      <c r="AA67" s="29"/>
      <c r="AD67" s="29"/>
      <c r="AE67" s="30"/>
      <c r="AH67" s="29"/>
      <c r="AI67" s="30"/>
      <c r="AL67" s="29"/>
      <c r="AM67" s="30"/>
    </row>
    <row r="68" spans="1:43" ht="16.5" customHeight="1" x14ac:dyDescent="0.15">
      <c r="A68" s="148">
        <v>20</v>
      </c>
      <c r="B68" s="151"/>
      <c r="C68" s="4"/>
      <c r="D68" s="5"/>
      <c r="E68" s="5"/>
      <c r="F68" s="5"/>
      <c r="G68" s="33" t="str">
        <f>IF(AQ68="","",$P$2-AQ68)</f>
        <v/>
      </c>
      <c r="H68" s="6"/>
      <c r="I68" s="5"/>
      <c r="J68" s="5"/>
      <c r="K68" s="5"/>
      <c r="L68" s="5"/>
      <c r="M68" s="5"/>
      <c r="N68" s="16"/>
      <c r="U68" t="s">
        <v>23</v>
      </c>
      <c r="V68" s="25">
        <f>A68</f>
        <v>20</v>
      </c>
      <c r="W68" s="25">
        <f>$G$3</f>
        <v>0</v>
      </c>
      <c r="X68" s="25">
        <f>$I$3</f>
        <v>0</v>
      </c>
      <c r="Y68" s="27">
        <f>C69</f>
        <v>0</v>
      </c>
      <c r="Z68" s="27">
        <f>C68</f>
        <v>0</v>
      </c>
      <c r="AA68" s="29" t="str">
        <f>IF(B68="男",1,IF(B68="女",2,""))</f>
        <v/>
      </c>
      <c r="AB68" s="27" t="str">
        <f>D68&amp;E68&amp;F68</f>
        <v/>
      </c>
      <c r="AC68" s="27">
        <f>IF(H68=$R$18,1,IF(H68=$R$19,2,IF(H68=$R$20,3,IF(H68=$R$21,4,IF(H68=$R$22,5,IF(H68=$R$23,6,IF(H68=$R$24,7,IF(H68=$R$25,8,IF(H68=$R$26,9,IF(H68=$R$27,10,IF(H68=$R$28,11,IF(H68=$R$29,12,IF(H68=$R$30,13,IF(H68=$R$31,14,))))))))))))))</f>
        <v>0</v>
      </c>
      <c r="AD68" s="29">
        <f>IF(J68="自由形",1,IF(J68="背泳ぎ",2,IF(J68="平泳ぎ",3,IF(J68="バタフライ",4,IF(J68="個人メドレー",5,)))))</f>
        <v>0</v>
      </c>
      <c r="AE68" s="30" t="str">
        <f>IF(I68=25,"0025",IF(I68=50,"0050",IF(I68=100,"0100",IF(I68=200,"0200",""))))</f>
        <v/>
      </c>
      <c r="AF68" s="27" t="str">
        <f>AD68&amp;AE68</f>
        <v>0</v>
      </c>
      <c r="AG68" s="27" t="str">
        <f>K68&amp;L68&amp;U68&amp;M68</f>
        <v>.</v>
      </c>
      <c r="AH68" s="29" t="str">
        <f>IF(J69="自由形",1,IF(J69="背泳ぎ",2,IF(J69="平泳ぎ",3,IF(J69="バタフライ",4,IF(J69="個人メドレー",5,"")))))</f>
        <v/>
      </c>
      <c r="AI68" s="30" t="str">
        <f>IF(I69=25,"0025",IF(I69=50,"0050",IF(I69=100,"0100",IF(I69=200,"0200",""))))</f>
        <v/>
      </c>
      <c r="AJ68" s="27" t="str">
        <f>AH68&amp;AI68</f>
        <v/>
      </c>
      <c r="AK68" s="27" t="str">
        <f>K69&amp;L69&amp;U68&amp;M69</f>
        <v>.</v>
      </c>
      <c r="AL68" s="29" t="str">
        <f>IF(J70="自由形",1,IF(J70="背泳ぎ",2,IF(J70="平泳ぎ",3,IF(J70="バタフライ",4,IF(J70="個人メドレー",5,"")))))</f>
        <v/>
      </c>
      <c r="AM68" s="30" t="str">
        <f>IF(I70=25,"0025",IF(I70=50,"0050",IF(I70=100,"0100",IF(I70=200,"0200",""))))</f>
        <v/>
      </c>
      <c r="AN68" s="27" t="str">
        <f>AL68&amp;AM68</f>
        <v/>
      </c>
      <c r="AO68" s="27" t="str">
        <f>K70&amp;L70&amp;U68&amp;M70</f>
        <v>.</v>
      </c>
      <c r="AP68" t="s">
        <v>131</v>
      </c>
      <c r="AQ68" t="str">
        <f>IF(AB68="","",D68&amp;AP68&amp;E68&amp;AP68&amp;F68)</f>
        <v/>
      </c>
    </row>
    <row r="69" spans="1:43" ht="16.5" customHeight="1" x14ac:dyDescent="0.15">
      <c r="A69" s="149"/>
      <c r="B69" s="152"/>
      <c r="C69" s="154"/>
      <c r="D69" s="20"/>
      <c r="E69" s="20"/>
      <c r="F69" s="20"/>
      <c r="G69" s="21"/>
      <c r="H69" s="22"/>
      <c r="I69" s="7"/>
      <c r="J69" s="7"/>
      <c r="K69" s="7"/>
      <c r="L69" s="7"/>
      <c r="M69" s="7"/>
      <c r="N69" s="19"/>
      <c r="U69" t="s">
        <v>23</v>
      </c>
      <c r="AD69" s="29"/>
      <c r="AE69" s="30"/>
    </row>
    <row r="70" spans="1:43" ht="16.5" customHeight="1" x14ac:dyDescent="0.15">
      <c r="A70" s="150"/>
      <c r="B70" s="153"/>
      <c r="C70" s="155"/>
      <c r="D70" s="20"/>
      <c r="E70" s="20"/>
      <c r="F70" s="20"/>
      <c r="G70" s="21"/>
      <c r="H70" s="22"/>
      <c r="I70" s="7"/>
      <c r="J70" s="7"/>
      <c r="K70" s="7"/>
      <c r="L70" s="7"/>
      <c r="M70" s="7"/>
      <c r="N70" s="17"/>
      <c r="U70" t="s">
        <v>23</v>
      </c>
      <c r="AA70" s="29"/>
      <c r="AD70" s="29"/>
      <c r="AE70" s="30"/>
      <c r="AH70" s="29"/>
      <c r="AI70" s="30"/>
      <c r="AL70" s="29"/>
      <c r="AM70" s="30"/>
    </row>
    <row r="71" spans="1:43" ht="16.5" customHeight="1" x14ac:dyDescent="0.15">
      <c r="A71" s="148">
        <v>21</v>
      </c>
      <c r="B71" s="151"/>
      <c r="C71" s="4"/>
      <c r="D71" s="5"/>
      <c r="E71" s="5"/>
      <c r="F71" s="5"/>
      <c r="G71" s="33" t="str">
        <f>IF(AQ71="","",$P$2-AQ71)</f>
        <v/>
      </c>
      <c r="H71" s="6"/>
      <c r="I71" s="5"/>
      <c r="J71" s="5"/>
      <c r="K71" s="5"/>
      <c r="L71" s="5"/>
      <c r="M71" s="5"/>
      <c r="N71" s="16"/>
      <c r="U71" t="s">
        <v>23</v>
      </c>
      <c r="V71" s="25">
        <f>A71</f>
        <v>21</v>
      </c>
      <c r="W71" s="25">
        <f>$G$3</f>
        <v>0</v>
      </c>
      <c r="X71" s="25">
        <f>$I$3</f>
        <v>0</v>
      </c>
      <c r="Y71" s="27">
        <f>C72</f>
        <v>0</v>
      </c>
      <c r="Z71" s="27">
        <f>C71</f>
        <v>0</v>
      </c>
      <c r="AA71" s="29" t="str">
        <f>IF(B71="男",1,IF(B71="女",2,""))</f>
        <v/>
      </c>
      <c r="AB71" s="27" t="str">
        <f>D71&amp;E71&amp;F71</f>
        <v/>
      </c>
      <c r="AC71" s="27">
        <f>IF(H71=$R$18,1,IF(H71=$R$19,2,IF(H71=$R$20,3,IF(H71=$R$21,4,IF(H71=$R$22,5,IF(H71=$R$23,6,IF(H71=$R$24,7,IF(H71=$R$25,8,IF(H71=$R$26,9,IF(H71=$R$27,10,IF(H71=$R$28,11,IF(H71=$R$29,12,IF(H71=$R$30,13,IF(H71=$R$31,14,))))))))))))))</f>
        <v>0</v>
      </c>
      <c r="AD71" s="29">
        <f>IF(J71="自由形",1,IF(J71="背泳ぎ",2,IF(J71="平泳ぎ",3,IF(J71="バタフライ",4,IF(J71="個人メドレー",5,)))))</f>
        <v>0</v>
      </c>
      <c r="AE71" s="30" t="str">
        <f>IF(I71=25,"0025",IF(I71=50,"0050",IF(I71=100,"0100",IF(I71=200,"0200",""))))</f>
        <v/>
      </c>
      <c r="AF71" s="27" t="str">
        <f>AD71&amp;AE71</f>
        <v>0</v>
      </c>
      <c r="AG71" s="27" t="str">
        <f>K71&amp;L71&amp;U71&amp;M71</f>
        <v>.</v>
      </c>
      <c r="AH71" s="29" t="str">
        <f>IF(J72="自由形",1,IF(J72="背泳ぎ",2,IF(J72="平泳ぎ",3,IF(J72="バタフライ",4,IF(J72="個人メドレー",5,"")))))</f>
        <v/>
      </c>
      <c r="AI71" s="30" t="str">
        <f>IF(I72=25,"0025",IF(I72=50,"0050",IF(I72=100,"0100",IF(I72=200,"0200",""))))</f>
        <v/>
      </c>
      <c r="AJ71" s="27" t="str">
        <f>AH71&amp;AI71</f>
        <v/>
      </c>
      <c r="AK71" s="27" t="str">
        <f>K72&amp;L72&amp;U71&amp;M72</f>
        <v>.</v>
      </c>
      <c r="AL71" s="29" t="str">
        <f>IF(J73="自由形",1,IF(J73="背泳ぎ",2,IF(J73="平泳ぎ",3,IF(J73="バタフライ",4,IF(J73="個人メドレー",5,"")))))</f>
        <v/>
      </c>
      <c r="AM71" s="30" t="str">
        <f>IF(I73=25,"0025",IF(I73=50,"0050",IF(I73=100,"0100",IF(I73=200,"0200",""))))</f>
        <v/>
      </c>
      <c r="AN71" s="27" t="str">
        <f>AL71&amp;AM71</f>
        <v/>
      </c>
      <c r="AO71" s="27" t="str">
        <f>K73&amp;L73&amp;U71&amp;M73</f>
        <v>.</v>
      </c>
      <c r="AP71" t="s">
        <v>131</v>
      </c>
      <c r="AQ71" t="str">
        <f>IF(AB71="","",D71&amp;AP71&amp;E71&amp;AP71&amp;F71)</f>
        <v/>
      </c>
    </row>
    <row r="72" spans="1:43" ht="16.5" customHeight="1" x14ac:dyDescent="0.15">
      <c r="A72" s="149"/>
      <c r="B72" s="152"/>
      <c r="C72" s="154"/>
      <c r="D72" s="20"/>
      <c r="E72" s="20"/>
      <c r="F72" s="20"/>
      <c r="G72" s="21"/>
      <c r="H72" s="22"/>
      <c r="I72" s="7"/>
      <c r="J72" s="7"/>
      <c r="K72" s="7"/>
      <c r="L72" s="7"/>
      <c r="M72" s="7"/>
      <c r="N72" s="19"/>
      <c r="U72" t="s">
        <v>23</v>
      </c>
      <c r="AD72" s="29"/>
      <c r="AE72" s="30"/>
    </row>
    <row r="73" spans="1:43" ht="16.5" customHeight="1" x14ac:dyDescent="0.15">
      <c r="A73" s="150"/>
      <c r="B73" s="153"/>
      <c r="C73" s="155"/>
      <c r="D73" s="23"/>
      <c r="E73" s="23"/>
      <c r="F73" s="23"/>
      <c r="G73" s="21"/>
      <c r="H73" s="22"/>
      <c r="I73" s="8"/>
      <c r="J73" s="8"/>
      <c r="K73" s="8"/>
      <c r="L73" s="8"/>
      <c r="M73" s="8"/>
      <c r="N73" s="17"/>
      <c r="U73" t="s">
        <v>23</v>
      </c>
      <c r="AA73" s="29"/>
      <c r="AD73" s="29"/>
      <c r="AE73" s="30"/>
      <c r="AH73" s="29"/>
      <c r="AI73" s="30"/>
      <c r="AL73" s="29"/>
      <c r="AM73" s="30"/>
    </row>
    <row r="74" spans="1:43" ht="16.5" customHeight="1" x14ac:dyDescent="0.15">
      <c r="A74" s="148">
        <v>22</v>
      </c>
      <c r="B74" s="151"/>
      <c r="C74" s="4"/>
      <c r="D74" s="5"/>
      <c r="E74" s="5"/>
      <c r="F74" s="5"/>
      <c r="G74" s="33" t="str">
        <f>IF(AQ74="","",$P$2-AQ74)</f>
        <v/>
      </c>
      <c r="H74" s="6"/>
      <c r="I74" s="5"/>
      <c r="J74" s="5"/>
      <c r="K74" s="5"/>
      <c r="L74" s="5"/>
      <c r="M74" s="5"/>
      <c r="N74" s="16"/>
      <c r="U74" t="s">
        <v>23</v>
      </c>
      <c r="V74" s="25">
        <f>A74</f>
        <v>22</v>
      </c>
      <c r="W74" s="25">
        <f>$G$3</f>
        <v>0</v>
      </c>
      <c r="X74" s="25">
        <f>$I$3</f>
        <v>0</v>
      </c>
      <c r="Y74" s="27">
        <f>C75</f>
        <v>0</v>
      </c>
      <c r="Z74" s="27">
        <f>C74</f>
        <v>0</v>
      </c>
      <c r="AA74" s="29" t="str">
        <f>IF(B74="男",1,IF(B74="女",2,""))</f>
        <v/>
      </c>
      <c r="AB74" s="27" t="str">
        <f>D74&amp;E74&amp;F74</f>
        <v/>
      </c>
      <c r="AC74" s="27">
        <f>IF(H74=$R$18,1,IF(H74=$R$19,2,IF(H74=$R$20,3,IF(H74=$R$21,4,IF(H74=$R$22,5,IF(H74=$R$23,6,IF(H74=$R$24,7,IF(H74=$R$25,8,IF(H74=$R$26,9,IF(H74=$R$27,10,IF(H74=$R$28,11,IF(H74=$R$29,12,IF(H74=$R$30,13,IF(H74=$R$31,14,))))))))))))))</f>
        <v>0</v>
      </c>
      <c r="AD74" s="29">
        <f>IF(J74="自由形",1,IF(J74="背泳ぎ",2,IF(J74="平泳ぎ",3,IF(J74="バタフライ",4,IF(J74="個人メドレー",5,)))))</f>
        <v>0</v>
      </c>
      <c r="AE74" s="30" t="str">
        <f>IF(I74=25,"0025",IF(I74=50,"0050",IF(I74=100,"0100",IF(I74=200,"0200",""))))</f>
        <v/>
      </c>
      <c r="AF74" s="27" t="str">
        <f>AD74&amp;AE74</f>
        <v>0</v>
      </c>
      <c r="AG74" s="27" t="str">
        <f>K74&amp;L74&amp;U74&amp;M74</f>
        <v>.</v>
      </c>
      <c r="AH74" s="29" t="str">
        <f>IF(J75="自由形",1,IF(J75="背泳ぎ",2,IF(J75="平泳ぎ",3,IF(J75="バタフライ",4,IF(J75="個人メドレー",5,"")))))</f>
        <v/>
      </c>
      <c r="AI74" s="30" t="str">
        <f>IF(I75=25,"0025",IF(I75=50,"0050",IF(I75=100,"0100",IF(I75=200,"0200",""))))</f>
        <v/>
      </c>
      <c r="AJ74" s="27" t="str">
        <f>AH74&amp;AI74</f>
        <v/>
      </c>
      <c r="AK74" s="27" t="str">
        <f>K75&amp;L75&amp;U74&amp;M75</f>
        <v>.</v>
      </c>
      <c r="AL74" s="29" t="str">
        <f>IF(J76="自由形",1,IF(J76="背泳ぎ",2,IF(J76="平泳ぎ",3,IF(J76="バタフライ",4,IF(J76="個人メドレー",5,"")))))</f>
        <v/>
      </c>
      <c r="AM74" s="30" t="str">
        <f>IF(I76=25,"0025",IF(I76=50,"0050",IF(I76=100,"0100",IF(I76=200,"0200",""))))</f>
        <v/>
      </c>
      <c r="AN74" s="27" t="str">
        <f>AL74&amp;AM74</f>
        <v/>
      </c>
      <c r="AO74" s="27" t="str">
        <f>K76&amp;L76&amp;U74&amp;M76</f>
        <v>.</v>
      </c>
      <c r="AP74" t="s">
        <v>131</v>
      </c>
      <c r="AQ74" t="str">
        <f>IF(AB74="","",D74&amp;AP74&amp;E74&amp;AP74&amp;F74)</f>
        <v/>
      </c>
    </row>
    <row r="75" spans="1:43" ht="16.5" customHeight="1" x14ac:dyDescent="0.15">
      <c r="A75" s="149"/>
      <c r="B75" s="152"/>
      <c r="C75" s="154"/>
      <c r="D75" s="20"/>
      <c r="E75" s="20"/>
      <c r="F75" s="20"/>
      <c r="G75" s="21"/>
      <c r="H75" s="22"/>
      <c r="I75" s="7"/>
      <c r="J75" s="7"/>
      <c r="K75" s="7"/>
      <c r="L75" s="7"/>
      <c r="M75" s="7"/>
      <c r="N75" s="19"/>
      <c r="U75" t="s">
        <v>23</v>
      </c>
      <c r="AD75" s="29"/>
      <c r="AE75" s="30"/>
    </row>
    <row r="76" spans="1:43" ht="16.5" customHeight="1" x14ac:dyDescent="0.15">
      <c r="A76" s="150"/>
      <c r="B76" s="153"/>
      <c r="C76" s="155"/>
      <c r="D76" s="20"/>
      <c r="E76" s="20"/>
      <c r="F76" s="20"/>
      <c r="G76" s="21"/>
      <c r="H76" s="22"/>
      <c r="I76" s="7"/>
      <c r="J76" s="7"/>
      <c r="K76" s="7"/>
      <c r="L76" s="7"/>
      <c r="M76" s="7"/>
      <c r="N76" s="17"/>
      <c r="U76" t="s">
        <v>23</v>
      </c>
      <c r="AA76" s="29"/>
      <c r="AD76" s="29"/>
      <c r="AE76" s="30"/>
      <c r="AH76" s="29"/>
      <c r="AI76" s="30"/>
      <c r="AL76" s="29"/>
      <c r="AM76" s="30"/>
    </row>
    <row r="77" spans="1:43" ht="16.5" customHeight="1" x14ac:dyDescent="0.15">
      <c r="A77" s="148">
        <v>23</v>
      </c>
      <c r="B77" s="151"/>
      <c r="C77" s="4"/>
      <c r="D77" s="5"/>
      <c r="E77" s="5"/>
      <c r="F77" s="5"/>
      <c r="G77" s="33" t="str">
        <f>IF(AQ77="","",$P$2-AQ77)</f>
        <v/>
      </c>
      <c r="H77" s="6"/>
      <c r="I77" s="5"/>
      <c r="J77" s="5"/>
      <c r="K77" s="5"/>
      <c r="L77" s="5"/>
      <c r="M77" s="5"/>
      <c r="N77" s="16"/>
      <c r="U77" t="s">
        <v>23</v>
      </c>
      <c r="V77" s="25">
        <f>A77</f>
        <v>23</v>
      </c>
      <c r="W77" s="25">
        <f>$G$3</f>
        <v>0</v>
      </c>
      <c r="X77" s="25">
        <f>$I$3</f>
        <v>0</v>
      </c>
      <c r="Y77" s="27">
        <f>C78</f>
        <v>0</v>
      </c>
      <c r="Z77" s="27">
        <f>C77</f>
        <v>0</v>
      </c>
      <c r="AA77" s="29" t="str">
        <f>IF(B77="男",1,IF(B77="女",2,""))</f>
        <v/>
      </c>
      <c r="AB77" s="27" t="str">
        <f>D77&amp;E77&amp;F77</f>
        <v/>
      </c>
      <c r="AC77" s="27">
        <f>IF(H77=$R$18,1,IF(H77=$R$19,2,IF(H77=$R$20,3,IF(H77=$R$21,4,IF(H77=$R$22,5,IF(H77=$R$23,6,IF(H77=$R$24,7,IF(H77=$R$25,8,IF(H77=$R$26,9,IF(H77=$R$27,10,IF(H77=$R$28,11,IF(H77=$R$29,12,IF(H77=$R$30,13,IF(H77=$R$31,14,))))))))))))))</f>
        <v>0</v>
      </c>
      <c r="AD77" s="29">
        <f>IF(J77="自由形",1,IF(J77="背泳ぎ",2,IF(J77="平泳ぎ",3,IF(J77="バタフライ",4,IF(J77="個人メドレー",5,)))))</f>
        <v>0</v>
      </c>
      <c r="AE77" s="30" t="str">
        <f>IF(I77=25,"0025",IF(I77=50,"0050",IF(I77=100,"0100",IF(I77=200,"0200",""))))</f>
        <v/>
      </c>
      <c r="AF77" s="27" t="str">
        <f>AD77&amp;AE77</f>
        <v>0</v>
      </c>
      <c r="AG77" s="27" t="str">
        <f>K77&amp;L77&amp;U77&amp;M77</f>
        <v>.</v>
      </c>
      <c r="AH77" s="29" t="str">
        <f>IF(J78="自由形",1,IF(J78="背泳ぎ",2,IF(J78="平泳ぎ",3,IF(J78="バタフライ",4,IF(J78="個人メドレー",5,"")))))</f>
        <v/>
      </c>
      <c r="AI77" s="30" t="str">
        <f>IF(I78=25,"0025",IF(I78=50,"0050",IF(I78=100,"0100",IF(I78=200,"0200",""))))</f>
        <v/>
      </c>
      <c r="AJ77" s="27" t="str">
        <f>AH77&amp;AI77</f>
        <v/>
      </c>
      <c r="AK77" s="27" t="str">
        <f>K78&amp;L78&amp;U77&amp;M78</f>
        <v>.</v>
      </c>
      <c r="AL77" s="29" t="str">
        <f>IF(J79="自由形",1,IF(J79="背泳ぎ",2,IF(J79="平泳ぎ",3,IF(J79="バタフライ",4,IF(J79="個人メドレー",5,"")))))</f>
        <v/>
      </c>
      <c r="AM77" s="30" t="str">
        <f>IF(I79=25,"0025",IF(I79=50,"0050",IF(I79=100,"0100",IF(I79=200,"0200",""))))</f>
        <v/>
      </c>
      <c r="AN77" s="27" t="str">
        <f>AL77&amp;AM77</f>
        <v/>
      </c>
      <c r="AO77" s="27" t="str">
        <f>K79&amp;L79&amp;U77&amp;M79</f>
        <v>.</v>
      </c>
      <c r="AP77" t="s">
        <v>131</v>
      </c>
      <c r="AQ77" t="str">
        <f>IF(AB77="","",D77&amp;AP77&amp;E77&amp;AP77&amp;F77)</f>
        <v/>
      </c>
    </row>
    <row r="78" spans="1:43" ht="16.5" customHeight="1" x14ac:dyDescent="0.15">
      <c r="A78" s="149"/>
      <c r="B78" s="152"/>
      <c r="C78" s="154"/>
      <c r="D78" s="20"/>
      <c r="E78" s="20"/>
      <c r="F78" s="20"/>
      <c r="G78" s="21"/>
      <c r="H78" s="22"/>
      <c r="I78" s="7"/>
      <c r="J78" s="7"/>
      <c r="K78" s="7"/>
      <c r="L78" s="7"/>
      <c r="M78" s="7"/>
      <c r="N78" s="19"/>
      <c r="U78" t="s">
        <v>23</v>
      </c>
      <c r="AD78" s="29"/>
      <c r="AE78" s="30"/>
    </row>
    <row r="79" spans="1:43" ht="16.5" customHeight="1" x14ac:dyDescent="0.15">
      <c r="A79" s="150"/>
      <c r="B79" s="153"/>
      <c r="C79" s="155"/>
      <c r="D79" s="20"/>
      <c r="E79" s="20"/>
      <c r="F79" s="20"/>
      <c r="G79" s="21"/>
      <c r="H79" s="22"/>
      <c r="I79" s="7"/>
      <c r="J79" s="7"/>
      <c r="K79" s="7"/>
      <c r="L79" s="7"/>
      <c r="M79" s="7"/>
      <c r="N79" s="17"/>
      <c r="U79" t="s">
        <v>23</v>
      </c>
      <c r="AA79" s="29"/>
      <c r="AD79" s="29"/>
      <c r="AE79" s="30"/>
      <c r="AH79" s="29"/>
      <c r="AI79" s="30"/>
      <c r="AL79" s="29"/>
      <c r="AM79" s="30"/>
    </row>
    <row r="80" spans="1:43" ht="16.5" customHeight="1" x14ac:dyDescent="0.15">
      <c r="A80" s="148">
        <v>24</v>
      </c>
      <c r="B80" s="151"/>
      <c r="C80" s="4"/>
      <c r="D80" s="5"/>
      <c r="E80" s="5"/>
      <c r="F80" s="5"/>
      <c r="G80" s="33" t="str">
        <f>IF(AQ80="","",$P$2-AQ80)</f>
        <v/>
      </c>
      <c r="H80" s="6"/>
      <c r="I80" s="5"/>
      <c r="J80" s="5"/>
      <c r="K80" s="5"/>
      <c r="L80" s="5"/>
      <c r="M80" s="5"/>
      <c r="N80" s="16"/>
      <c r="U80" t="s">
        <v>23</v>
      </c>
      <c r="V80" s="25">
        <f>A80</f>
        <v>24</v>
      </c>
      <c r="W80" s="25">
        <f>$G$3</f>
        <v>0</v>
      </c>
      <c r="X80" s="25">
        <f>$I$3</f>
        <v>0</v>
      </c>
      <c r="Y80" s="27">
        <f>C81</f>
        <v>0</v>
      </c>
      <c r="Z80" s="27">
        <f>C80</f>
        <v>0</v>
      </c>
      <c r="AA80" s="29" t="str">
        <f>IF(B80="男",1,IF(B80="女",2,""))</f>
        <v/>
      </c>
      <c r="AB80" s="27" t="str">
        <f>D80&amp;E80&amp;F80</f>
        <v/>
      </c>
      <c r="AC80" s="27">
        <f>IF(H80=$R$18,1,IF(H80=$R$19,2,IF(H80=$R$20,3,IF(H80=$R$21,4,IF(H80=$R$22,5,IF(H80=$R$23,6,IF(H80=$R$24,7,IF(H80=$R$25,8,IF(H80=$R$26,9,IF(H80=$R$27,10,IF(H80=$R$28,11,IF(H80=$R$29,12,IF(H80=$R$30,13,IF(H80=$R$31,14,))))))))))))))</f>
        <v>0</v>
      </c>
      <c r="AD80" s="29">
        <f>IF(J80="自由形",1,IF(J80="背泳ぎ",2,IF(J80="平泳ぎ",3,IF(J80="バタフライ",4,IF(J80="個人メドレー",5,)))))</f>
        <v>0</v>
      </c>
      <c r="AE80" s="30" t="str">
        <f>IF(I80=25,"0025",IF(I80=50,"0050",IF(I80=100,"0100",IF(I80=200,"0200",""))))</f>
        <v/>
      </c>
      <c r="AF80" s="27" t="str">
        <f>AD80&amp;AE80</f>
        <v>0</v>
      </c>
      <c r="AG80" s="27" t="str">
        <f>K80&amp;L80&amp;U80&amp;M80</f>
        <v>.</v>
      </c>
      <c r="AH80" s="29" t="str">
        <f>IF(J81="自由形",1,IF(J81="背泳ぎ",2,IF(J81="平泳ぎ",3,IF(J81="バタフライ",4,IF(J81="個人メドレー",5,"")))))</f>
        <v/>
      </c>
      <c r="AI80" s="30" t="str">
        <f>IF(I81=25,"0025",IF(I81=50,"0050",IF(I81=100,"0100",IF(I81=200,"0200",""))))</f>
        <v/>
      </c>
      <c r="AJ80" s="27" t="str">
        <f>AH80&amp;AI80</f>
        <v/>
      </c>
      <c r="AK80" s="27" t="str">
        <f>K81&amp;L81&amp;U80&amp;M81</f>
        <v>.</v>
      </c>
      <c r="AL80" s="29" t="str">
        <f>IF(J82="自由形",1,IF(J82="背泳ぎ",2,IF(J82="平泳ぎ",3,IF(J82="バタフライ",4,IF(J82="個人メドレー",5,"")))))</f>
        <v/>
      </c>
      <c r="AM80" s="30" t="str">
        <f>IF(I82=25,"0025",IF(I82=50,"0050",IF(I82=100,"0100",IF(I82=200,"0200",""))))</f>
        <v/>
      </c>
      <c r="AN80" s="27" t="str">
        <f>AL80&amp;AM80</f>
        <v/>
      </c>
      <c r="AO80" s="27" t="str">
        <f>K82&amp;L82&amp;U80&amp;M82</f>
        <v>.</v>
      </c>
      <c r="AP80" t="s">
        <v>131</v>
      </c>
      <c r="AQ80" t="str">
        <f>IF(AB80="","",D80&amp;AP80&amp;E80&amp;AP80&amp;F80)</f>
        <v/>
      </c>
    </row>
    <row r="81" spans="1:43" ht="16.5" customHeight="1" x14ac:dyDescent="0.15">
      <c r="A81" s="149"/>
      <c r="B81" s="152"/>
      <c r="C81" s="154"/>
      <c r="D81" s="20"/>
      <c r="E81" s="20"/>
      <c r="F81" s="20"/>
      <c r="G81" s="21"/>
      <c r="H81" s="22"/>
      <c r="I81" s="7"/>
      <c r="J81" s="7"/>
      <c r="K81" s="7"/>
      <c r="L81" s="7"/>
      <c r="M81" s="7"/>
      <c r="N81" s="19"/>
      <c r="U81" t="s">
        <v>23</v>
      </c>
      <c r="AD81" s="29"/>
      <c r="AE81" s="30"/>
    </row>
    <row r="82" spans="1:43" ht="16.5" customHeight="1" x14ac:dyDescent="0.15">
      <c r="A82" s="150"/>
      <c r="B82" s="153"/>
      <c r="C82" s="155"/>
      <c r="D82" s="23"/>
      <c r="E82" s="23"/>
      <c r="F82" s="23"/>
      <c r="G82" s="21"/>
      <c r="H82" s="22"/>
      <c r="I82" s="8"/>
      <c r="J82" s="8"/>
      <c r="K82" s="8"/>
      <c r="L82" s="8"/>
      <c r="M82" s="8"/>
      <c r="N82" s="17"/>
      <c r="U82" t="s">
        <v>23</v>
      </c>
      <c r="AA82" s="29"/>
      <c r="AD82" s="29"/>
      <c r="AE82" s="30"/>
      <c r="AH82" s="29"/>
      <c r="AI82" s="30"/>
      <c r="AL82" s="29"/>
      <c r="AM82" s="30"/>
    </row>
    <row r="83" spans="1:43" ht="16.5" customHeight="1" x14ac:dyDescent="0.15">
      <c r="A83" s="148">
        <v>25</v>
      </c>
      <c r="B83" s="151"/>
      <c r="C83" s="4"/>
      <c r="D83" s="5"/>
      <c r="E83" s="5"/>
      <c r="F83" s="5"/>
      <c r="G83" s="33" t="str">
        <f>IF(AQ83="","",$P$2-AQ83)</f>
        <v/>
      </c>
      <c r="H83" s="6"/>
      <c r="I83" s="5"/>
      <c r="J83" s="5"/>
      <c r="K83" s="5"/>
      <c r="L83" s="5"/>
      <c r="M83" s="5"/>
      <c r="N83" s="16"/>
      <c r="U83" t="s">
        <v>23</v>
      </c>
      <c r="V83" s="25">
        <f>A83</f>
        <v>25</v>
      </c>
      <c r="W83" s="25">
        <f>$G$3</f>
        <v>0</v>
      </c>
      <c r="X83" s="25">
        <f>$I$3</f>
        <v>0</v>
      </c>
      <c r="Y83" s="27">
        <f>C84</f>
        <v>0</v>
      </c>
      <c r="Z83" s="27">
        <f>C83</f>
        <v>0</v>
      </c>
      <c r="AA83" s="29" t="str">
        <f>IF(B83="男",1,IF(B83="女",2,""))</f>
        <v/>
      </c>
      <c r="AB83" s="27" t="str">
        <f>D83&amp;E83&amp;F83</f>
        <v/>
      </c>
      <c r="AC83" s="27">
        <f>IF(H83=$R$18,1,IF(H83=$R$19,2,IF(H83=$R$20,3,IF(H83=$R$21,4,IF(H83=$R$22,5,IF(H83=$R$23,6,IF(H83=$R$24,7,IF(H83=$R$25,8,IF(H83=$R$26,9,IF(H83=$R$27,10,IF(H83=$R$28,11,IF(H83=$R$29,12,IF(H83=$R$30,13,IF(H83=$R$31,14,))))))))))))))</f>
        <v>0</v>
      </c>
      <c r="AD83" s="29">
        <f>IF(J83="自由形",1,IF(J83="背泳ぎ",2,IF(J83="平泳ぎ",3,IF(J83="バタフライ",4,IF(J83="個人メドレー",5,)))))</f>
        <v>0</v>
      </c>
      <c r="AE83" s="30" t="str">
        <f>IF(I83=25,"0025",IF(I83=50,"0050",IF(I83=100,"0100",IF(I83=200,"0200",""))))</f>
        <v/>
      </c>
      <c r="AF83" s="27" t="str">
        <f>AD83&amp;AE83</f>
        <v>0</v>
      </c>
      <c r="AG83" s="27" t="str">
        <f>K83&amp;L83&amp;U83&amp;M83</f>
        <v>.</v>
      </c>
      <c r="AH83" s="29" t="str">
        <f>IF(J84="自由形",1,IF(J84="背泳ぎ",2,IF(J84="平泳ぎ",3,IF(J84="バタフライ",4,IF(J84="個人メドレー",5,"")))))</f>
        <v/>
      </c>
      <c r="AI83" s="30" t="str">
        <f>IF(I84=25,"0025",IF(I84=50,"0050",IF(I84=100,"0100",IF(I84=200,"0200",""))))</f>
        <v/>
      </c>
      <c r="AJ83" s="27" t="str">
        <f>AH83&amp;AI83</f>
        <v/>
      </c>
      <c r="AK83" s="27" t="str">
        <f>K84&amp;L84&amp;U83&amp;M84</f>
        <v>.</v>
      </c>
      <c r="AL83" s="29" t="str">
        <f>IF(J85="自由形",1,IF(J85="背泳ぎ",2,IF(J85="平泳ぎ",3,IF(J85="バタフライ",4,IF(J85="個人メドレー",5,"")))))</f>
        <v/>
      </c>
      <c r="AM83" s="30" t="str">
        <f>IF(I85=25,"0025",IF(I85=50,"0050",IF(I85=100,"0100",IF(I85=200,"0200",""))))</f>
        <v/>
      </c>
      <c r="AN83" s="27" t="str">
        <f>AL83&amp;AM83</f>
        <v/>
      </c>
      <c r="AO83" s="27" t="str">
        <f>K85&amp;L85&amp;U83&amp;M85</f>
        <v>.</v>
      </c>
      <c r="AP83" t="s">
        <v>131</v>
      </c>
      <c r="AQ83" t="str">
        <f>IF(AB83="","",D83&amp;AP83&amp;E83&amp;AP83&amp;F83)</f>
        <v/>
      </c>
    </row>
    <row r="84" spans="1:43" ht="16.5" customHeight="1" x14ac:dyDescent="0.15">
      <c r="A84" s="149"/>
      <c r="B84" s="152"/>
      <c r="C84" s="154"/>
      <c r="D84" s="20"/>
      <c r="E84" s="20"/>
      <c r="F84" s="20"/>
      <c r="G84" s="21"/>
      <c r="H84" s="22"/>
      <c r="I84" s="7"/>
      <c r="J84" s="7"/>
      <c r="K84" s="7"/>
      <c r="L84" s="7"/>
      <c r="M84" s="7"/>
      <c r="N84" s="19"/>
      <c r="U84" t="s">
        <v>23</v>
      </c>
      <c r="AD84" s="29"/>
      <c r="AE84" s="30"/>
    </row>
    <row r="85" spans="1:43" ht="16.5" customHeight="1" x14ac:dyDescent="0.15">
      <c r="A85" s="150"/>
      <c r="B85" s="153"/>
      <c r="C85" s="155"/>
      <c r="D85" s="20"/>
      <c r="E85" s="20"/>
      <c r="F85" s="20"/>
      <c r="G85" s="21"/>
      <c r="H85" s="24"/>
      <c r="I85" s="7"/>
      <c r="J85" s="7"/>
      <c r="K85" s="7"/>
      <c r="L85" s="7"/>
      <c r="M85" s="7"/>
      <c r="N85" s="17"/>
      <c r="U85" t="s">
        <v>23</v>
      </c>
      <c r="AA85" s="29"/>
      <c r="AD85" s="29"/>
      <c r="AE85" s="30"/>
      <c r="AH85" s="29"/>
      <c r="AI85" s="30"/>
      <c r="AL85" s="29"/>
      <c r="AM85" s="30"/>
    </row>
    <row r="86" spans="1:43" ht="16.5" customHeight="1" x14ac:dyDescent="0.15">
      <c r="A86" s="148">
        <v>26</v>
      </c>
      <c r="B86" s="151"/>
      <c r="C86" s="4"/>
      <c r="D86" s="5"/>
      <c r="E86" s="5"/>
      <c r="F86" s="5"/>
      <c r="G86" s="33" t="str">
        <f>IF(AQ86="","",$P$2-AQ86)</f>
        <v/>
      </c>
      <c r="H86" s="6"/>
      <c r="I86" s="5"/>
      <c r="J86" s="5"/>
      <c r="K86" s="5"/>
      <c r="L86" s="5"/>
      <c r="M86" s="5"/>
      <c r="N86" s="16"/>
      <c r="U86" t="s">
        <v>23</v>
      </c>
      <c r="V86" s="25">
        <f>A86</f>
        <v>26</v>
      </c>
      <c r="W86" s="25">
        <f>$G$3</f>
        <v>0</v>
      </c>
      <c r="X86" s="25">
        <f>$I$3</f>
        <v>0</v>
      </c>
      <c r="Y86" s="27">
        <f>C87</f>
        <v>0</v>
      </c>
      <c r="Z86" s="27">
        <f>C86</f>
        <v>0</v>
      </c>
      <c r="AA86" s="29" t="str">
        <f>IF(B86="男",1,IF(B86="女",2,""))</f>
        <v/>
      </c>
      <c r="AB86" s="27" t="str">
        <f>D86&amp;E86&amp;F86</f>
        <v/>
      </c>
      <c r="AC86" s="27">
        <f>IF(H86=$R$18,1,IF(H86=$R$19,2,IF(H86=$R$20,3,IF(H86=$R$21,4,IF(H86=$R$22,5,IF(H86=$R$23,6,IF(H86=$R$24,7,IF(H86=$R$25,8,IF(H86=$R$26,9,IF(H86=$R$27,10,IF(H86=$R$28,11,IF(H86=$R$29,12,IF(H86=$R$30,13,IF(H86=$R$31,14,))))))))))))))</f>
        <v>0</v>
      </c>
      <c r="AD86" s="29">
        <f>IF(J86="自由形",1,IF(J86="背泳ぎ",2,IF(J86="平泳ぎ",3,IF(J86="バタフライ",4,IF(J86="個人メドレー",5,)))))</f>
        <v>0</v>
      </c>
      <c r="AE86" s="30" t="str">
        <f>IF(I86=25,"0025",IF(I86=50,"0050",IF(I86=100,"0100",IF(I86=200,"0200",""))))</f>
        <v/>
      </c>
      <c r="AF86" s="27" t="str">
        <f>AD86&amp;AE86</f>
        <v>0</v>
      </c>
      <c r="AG86" s="27" t="str">
        <f>K86&amp;L86&amp;U86&amp;M86</f>
        <v>.</v>
      </c>
      <c r="AH86" s="29" t="str">
        <f>IF(J87="自由形",1,IF(J87="背泳ぎ",2,IF(J87="平泳ぎ",3,IF(J87="バタフライ",4,IF(J87="個人メドレー",5,"")))))</f>
        <v/>
      </c>
      <c r="AI86" s="30" t="str">
        <f>IF(I87=25,"0025",IF(I87=50,"0050",IF(I87=100,"0100",IF(I87=200,"0200",""))))</f>
        <v/>
      </c>
      <c r="AJ86" s="27" t="str">
        <f>AH86&amp;AI86</f>
        <v/>
      </c>
      <c r="AK86" s="27" t="str">
        <f>K87&amp;L87&amp;U86&amp;M87</f>
        <v>.</v>
      </c>
      <c r="AL86" s="29" t="str">
        <f>IF(J88="自由形",1,IF(J88="背泳ぎ",2,IF(J88="平泳ぎ",3,IF(J88="バタフライ",4,IF(J88="個人メドレー",5,"")))))</f>
        <v/>
      </c>
      <c r="AM86" s="30" t="str">
        <f>IF(I88=25,"0025",IF(I88=50,"0050",IF(I88=100,"0100",IF(I88=200,"0200",""))))</f>
        <v/>
      </c>
      <c r="AN86" s="27" t="str">
        <f>AL86&amp;AM86</f>
        <v/>
      </c>
      <c r="AO86" s="27" t="str">
        <f>K88&amp;L88&amp;U86&amp;M88</f>
        <v>.</v>
      </c>
      <c r="AP86" t="s">
        <v>131</v>
      </c>
      <c r="AQ86" t="str">
        <f>IF(AB86="","",D86&amp;AP86&amp;E86&amp;AP86&amp;F86)</f>
        <v/>
      </c>
    </row>
    <row r="87" spans="1:43" ht="16.5" customHeight="1" x14ac:dyDescent="0.15">
      <c r="A87" s="149"/>
      <c r="B87" s="152"/>
      <c r="C87" s="154"/>
      <c r="D87" s="20"/>
      <c r="E87" s="20"/>
      <c r="F87" s="20"/>
      <c r="G87" s="21"/>
      <c r="H87" s="22"/>
      <c r="I87" s="7"/>
      <c r="J87" s="7"/>
      <c r="K87" s="7"/>
      <c r="L87" s="7"/>
      <c r="M87" s="7"/>
      <c r="N87" s="19"/>
      <c r="U87" t="s">
        <v>23</v>
      </c>
      <c r="AD87" s="29"/>
      <c r="AE87" s="30"/>
    </row>
    <row r="88" spans="1:43" ht="16.5" customHeight="1" x14ac:dyDescent="0.15">
      <c r="A88" s="150"/>
      <c r="B88" s="153"/>
      <c r="C88" s="155"/>
      <c r="D88" s="20"/>
      <c r="E88" s="20"/>
      <c r="F88" s="20"/>
      <c r="G88" s="21"/>
      <c r="H88" s="22"/>
      <c r="I88" s="7"/>
      <c r="J88" s="7"/>
      <c r="K88" s="7"/>
      <c r="L88" s="7"/>
      <c r="M88" s="7"/>
      <c r="N88" s="17"/>
      <c r="U88" t="s">
        <v>23</v>
      </c>
      <c r="AA88" s="29"/>
      <c r="AD88" s="29"/>
      <c r="AE88" s="30"/>
      <c r="AH88" s="29"/>
      <c r="AI88" s="30"/>
      <c r="AL88" s="29"/>
      <c r="AM88" s="30"/>
    </row>
    <row r="89" spans="1:43" ht="16.5" customHeight="1" x14ac:dyDescent="0.15">
      <c r="A89" s="148">
        <v>27</v>
      </c>
      <c r="B89" s="151"/>
      <c r="C89" s="4"/>
      <c r="D89" s="5"/>
      <c r="E89" s="5"/>
      <c r="F89" s="5"/>
      <c r="G89" s="33" t="str">
        <f>IF(AQ89="","",$P$2-AQ89)</f>
        <v/>
      </c>
      <c r="H89" s="6"/>
      <c r="I89" s="5"/>
      <c r="J89" s="5"/>
      <c r="K89" s="5"/>
      <c r="L89" s="5"/>
      <c r="M89" s="5"/>
      <c r="N89" s="16"/>
      <c r="U89" t="s">
        <v>23</v>
      </c>
      <c r="V89" s="25">
        <f>A89</f>
        <v>27</v>
      </c>
      <c r="W89" s="25">
        <f>$G$3</f>
        <v>0</v>
      </c>
      <c r="X89" s="25">
        <f>$I$3</f>
        <v>0</v>
      </c>
      <c r="Y89" s="27">
        <f>C90</f>
        <v>0</v>
      </c>
      <c r="Z89" s="27">
        <f>C89</f>
        <v>0</v>
      </c>
      <c r="AA89" s="29" t="str">
        <f>IF(B89="男",1,IF(B89="女",2,""))</f>
        <v/>
      </c>
      <c r="AB89" s="27" t="str">
        <f>D89&amp;E89&amp;F89</f>
        <v/>
      </c>
      <c r="AC89" s="27">
        <f>IF(H89=$R$18,1,IF(H89=$R$19,2,IF(H89=$R$20,3,IF(H89=$R$21,4,IF(H89=$R$22,5,IF(H89=$R$23,6,IF(H89=$R$24,7,IF(H89=$R$25,8,IF(H89=$R$26,9,IF(H89=$R$27,10,IF(H89=$R$28,11,IF(H89=$R$29,12,IF(H89=$R$30,13,IF(H89=$R$31,14,))))))))))))))</f>
        <v>0</v>
      </c>
      <c r="AD89" s="29">
        <f>IF(J89="自由形",1,IF(J89="背泳ぎ",2,IF(J89="平泳ぎ",3,IF(J89="バタフライ",4,IF(J89="個人メドレー",5,)))))</f>
        <v>0</v>
      </c>
      <c r="AE89" s="30" t="str">
        <f>IF(I89=25,"0025",IF(I89=50,"0050",IF(I89=100,"0100",IF(I89=200,"0200",""))))</f>
        <v/>
      </c>
      <c r="AF89" s="27" t="str">
        <f>AD89&amp;AE89</f>
        <v>0</v>
      </c>
      <c r="AG89" s="27" t="str">
        <f>K89&amp;L89&amp;U89&amp;M89</f>
        <v>.</v>
      </c>
      <c r="AH89" s="29" t="str">
        <f>IF(J90="自由形",1,IF(J90="背泳ぎ",2,IF(J90="平泳ぎ",3,IF(J90="バタフライ",4,IF(J90="個人メドレー",5,"")))))</f>
        <v/>
      </c>
      <c r="AI89" s="30" t="str">
        <f>IF(I90=25,"0025",IF(I90=50,"0050",IF(I90=100,"0100",IF(I90=200,"0200",""))))</f>
        <v/>
      </c>
      <c r="AJ89" s="27" t="str">
        <f>AH89&amp;AI89</f>
        <v/>
      </c>
      <c r="AK89" s="27" t="str">
        <f>K90&amp;L90&amp;U89&amp;M90</f>
        <v>.</v>
      </c>
      <c r="AL89" s="29" t="str">
        <f>IF(J91="自由形",1,IF(J91="背泳ぎ",2,IF(J91="平泳ぎ",3,IF(J91="バタフライ",4,IF(J91="個人メドレー",5,"")))))</f>
        <v/>
      </c>
      <c r="AM89" s="30" t="str">
        <f>IF(I91=25,"0025",IF(I91=50,"0050",IF(I91=100,"0100",IF(I91=200,"0200",""))))</f>
        <v/>
      </c>
      <c r="AN89" s="27" t="str">
        <f>AL89&amp;AM89</f>
        <v/>
      </c>
      <c r="AO89" s="27" t="str">
        <f>K91&amp;L91&amp;U89&amp;M91</f>
        <v>.</v>
      </c>
      <c r="AP89" t="s">
        <v>131</v>
      </c>
      <c r="AQ89" t="str">
        <f>IF(AB89="","",D89&amp;AP89&amp;E89&amp;AP89&amp;F89)</f>
        <v/>
      </c>
    </row>
    <row r="90" spans="1:43" ht="16.5" customHeight="1" x14ac:dyDescent="0.15">
      <c r="A90" s="149"/>
      <c r="B90" s="152"/>
      <c r="C90" s="154"/>
      <c r="D90" s="20"/>
      <c r="E90" s="20"/>
      <c r="F90" s="20"/>
      <c r="G90" s="21"/>
      <c r="H90" s="22"/>
      <c r="I90" s="7"/>
      <c r="J90" s="7"/>
      <c r="K90" s="7"/>
      <c r="L90" s="7"/>
      <c r="M90" s="7"/>
      <c r="N90" s="19"/>
      <c r="U90" t="s">
        <v>23</v>
      </c>
      <c r="AD90" s="29"/>
      <c r="AE90" s="30"/>
    </row>
    <row r="91" spans="1:43" ht="16.5" customHeight="1" x14ac:dyDescent="0.15">
      <c r="A91" s="150"/>
      <c r="B91" s="153"/>
      <c r="C91" s="155"/>
      <c r="D91" s="23"/>
      <c r="E91" s="23"/>
      <c r="F91" s="23"/>
      <c r="G91" s="21"/>
      <c r="H91" s="22"/>
      <c r="I91" s="8"/>
      <c r="J91" s="8"/>
      <c r="K91" s="8"/>
      <c r="L91" s="8"/>
      <c r="M91" s="8"/>
      <c r="N91" s="17"/>
      <c r="U91" t="s">
        <v>23</v>
      </c>
      <c r="AA91" s="29"/>
      <c r="AD91" s="29"/>
      <c r="AE91" s="30"/>
      <c r="AH91" s="29"/>
      <c r="AI91" s="30"/>
      <c r="AL91" s="29"/>
      <c r="AM91" s="30"/>
    </row>
    <row r="92" spans="1:43" ht="16.5" customHeight="1" x14ac:dyDescent="0.15">
      <c r="A92" s="148">
        <v>28</v>
      </c>
      <c r="B92" s="151"/>
      <c r="C92" s="4"/>
      <c r="D92" s="59"/>
      <c r="E92" s="5"/>
      <c r="F92" s="5"/>
      <c r="G92" s="60" t="str">
        <f>IF(AQ92="","",DATEDIF(AQ92,$P$2,"y"))</f>
        <v/>
      </c>
      <c r="H92" s="6"/>
      <c r="I92" s="5"/>
      <c r="J92" s="5"/>
      <c r="K92" s="5"/>
      <c r="L92" s="5"/>
      <c r="M92" s="5"/>
      <c r="N92" s="16"/>
      <c r="U92" t="s">
        <v>23</v>
      </c>
      <c r="V92" s="25">
        <f>A92</f>
        <v>28</v>
      </c>
      <c r="W92" s="25">
        <f>$G$3</f>
        <v>0</v>
      </c>
      <c r="X92" s="25">
        <f>$I$3</f>
        <v>0</v>
      </c>
      <c r="Y92" s="27">
        <f>C93</f>
        <v>0</v>
      </c>
      <c r="Z92" s="27">
        <f>C92</f>
        <v>0</v>
      </c>
      <c r="AA92" s="29" t="str">
        <f>IF(B92="男",1,IF(B92="女",2,""))</f>
        <v/>
      </c>
      <c r="AB92" s="27" t="str">
        <f>D92&amp;E92&amp;F92</f>
        <v/>
      </c>
      <c r="AC92" s="27">
        <f>IF(H92=$R$18,1,IF(H92=$R$19,2,IF(H92=$R$20,3,IF(H92=$R$21,4,IF(H92=$R$22,5,IF(H92=$R$23,6,IF(H92=$R$24,7,IF(H92=$R$25,8,IF(H92=$R$26,9,IF(H92=$R$27,10,IF(H92=$R$28,11,IF(H92=$R$29,12,IF(H92=$R$30,13,IF(H92=$R$31,14,))))))))))))))</f>
        <v>0</v>
      </c>
      <c r="AD92" s="29">
        <f>IF(J92="自由形",1,IF(J92="背泳ぎ",2,IF(J92="平泳ぎ",3,IF(J92="バタフライ",4,IF(J92="個人メドレー",5,)))))</f>
        <v>0</v>
      </c>
      <c r="AE92" s="30" t="str">
        <f>IF(I92=25,"0025",IF(I92=50,"0050",IF(I92=100,"0100",IF(I92=200,"0200",""))))</f>
        <v/>
      </c>
      <c r="AF92" s="27" t="str">
        <f>AD92&amp;AE92</f>
        <v>0</v>
      </c>
      <c r="AG92" s="27" t="str">
        <f>K92&amp;L92&amp;U92&amp;M92</f>
        <v>.</v>
      </c>
      <c r="AH92" s="29" t="str">
        <f>IF(J93="自由形",1,IF(J93="背泳ぎ",2,IF(J93="平泳ぎ",3,IF(J93="バタフライ",4,IF(J93="個人メドレー",5,"")))))</f>
        <v/>
      </c>
      <c r="AI92" s="30" t="str">
        <f>IF(I93=25,"0025",IF(I93=50,"0050",IF(I93=100,"0100",IF(I93=200,"0200",""))))</f>
        <v/>
      </c>
      <c r="AJ92" s="27" t="str">
        <f>AH92&amp;AI92</f>
        <v/>
      </c>
      <c r="AK92" s="27" t="str">
        <f>K93&amp;L93&amp;U92&amp;M93</f>
        <v>.</v>
      </c>
      <c r="AL92" s="29" t="str">
        <f>IF(J94="自由形",1,IF(J94="背泳ぎ",2,IF(J94="平泳ぎ",3,IF(J94="バタフライ",4,IF(J94="個人メドレー",5,"")))))</f>
        <v/>
      </c>
      <c r="AM92" s="30" t="str">
        <f>IF(I94=25,"0025",IF(I94=50,"0050",IF(I94=100,"0100",IF(I94=200,"0200",""))))</f>
        <v/>
      </c>
      <c r="AN92" s="27" t="str">
        <f>AL92&amp;AM92</f>
        <v/>
      </c>
      <c r="AO92" s="27" t="str">
        <f>K94&amp;L94&amp;U92&amp;M94</f>
        <v>.</v>
      </c>
      <c r="AP92" t="s">
        <v>131</v>
      </c>
      <c r="AQ92" t="str">
        <f>IF(AB92="","",D92&amp;AP92&amp;E92&amp;AP92&amp;F92)</f>
        <v/>
      </c>
    </row>
    <row r="93" spans="1:43" ht="16.5" customHeight="1" x14ac:dyDescent="0.15">
      <c r="A93" s="149"/>
      <c r="B93" s="152"/>
      <c r="C93" s="154"/>
      <c r="D93" s="20"/>
      <c r="E93" s="20"/>
      <c r="F93" s="20"/>
      <c r="G93" s="21"/>
      <c r="H93" s="22"/>
      <c r="I93" s="7"/>
      <c r="J93" s="7"/>
      <c r="K93" s="7"/>
      <c r="L93" s="7"/>
      <c r="M93" s="7"/>
      <c r="N93" s="19"/>
      <c r="U93" t="s">
        <v>23</v>
      </c>
      <c r="AD93" s="29"/>
      <c r="AE93" s="30"/>
    </row>
    <row r="94" spans="1:43" ht="16.5" customHeight="1" x14ac:dyDescent="0.15">
      <c r="A94" s="150"/>
      <c r="B94" s="153"/>
      <c r="C94" s="155"/>
      <c r="D94" s="20"/>
      <c r="E94" s="20"/>
      <c r="F94" s="20"/>
      <c r="G94" s="21"/>
      <c r="H94" s="22"/>
      <c r="I94" s="7"/>
      <c r="J94" s="7"/>
      <c r="K94" s="7"/>
      <c r="L94" s="7"/>
      <c r="M94" s="7"/>
      <c r="N94" s="17"/>
      <c r="U94" t="s">
        <v>23</v>
      </c>
      <c r="AA94" s="29"/>
      <c r="AD94" s="29"/>
      <c r="AE94" s="30"/>
      <c r="AH94" s="29"/>
      <c r="AI94" s="30"/>
      <c r="AL94" s="29"/>
      <c r="AM94" s="30"/>
    </row>
    <row r="95" spans="1:43" ht="16.5" customHeight="1" x14ac:dyDescent="0.15">
      <c r="A95" s="148">
        <v>29</v>
      </c>
      <c r="B95" s="151"/>
      <c r="C95" s="4"/>
      <c r="D95" s="5"/>
      <c r="E95" s="5"/>
      <c r="F95" s="5"/>
      <c r="G95" s="60" t="str">
        <f>IF(AQ95="","",DATEDIF(AQ95,$P$2,"y"))</f>
        <v/>
      </c>
      <c r="H95" s="6"/>
      <c r="I95" s="5"/>
      <c r="J95" s="5"/>
      <c r="K95" s="5"/>
      <c r="L95" s="5"/>
      <c r="M95" s="5"/>
      <c r="N95" s="16"/>
      <c r="U95" t="s">
        <v>23</v>
      </c>
      <c r="V95" s="25">
        <f>A95</f>
        <v>29</v>
      </c>
      <c r="W95" s="25">
        <f>$G$3</f>
        <v>0</v>
      </c>
      <c r="X95" s="25">
        <f>$I$3</f>
        <v>0</v>
      </c>
      <c r="Y95" s="27">
        <f>C96</f>
        <v>0</v>
      </c>
      <c r="Z95" s="27">
        <f>C95</f>
        <v>0</v>
      </c>
      <c r="AA95" s="29" t="str">
        <f>IF(B95="男",1,IF(B95="女",2,""))</f>
        <v/>
      </c>
      <c r="AB95" s="27" t="str">
        <f>D95&amp;E95&amp;F95</f>
        <v/>
      </c>
      <c r="AC95" s="27">
        <f>IF(H95=$R$18,1,IF(H95=$R$19,2,IF(H95=$R$20,3,IF(H95=$R$21,4,IF(H95=$R$22,5,IF(H95=$R$23,6,IF(H95=$R$24,7,IF(H95=$R$25,8,IF(H95=$R$26,9,IF(H95=$R$27,10,IF(H95=$R$28,11,IF(H95=$R$29,12,IF(H95=$R$30,13,IF(H95=$R$31,14,))))))))))))))</f>
        <v>0</v>
      </c>
      <c r="AD95" s="29">
        <f>IF(J95="自由形",1,IF(J95="背泳ぎ",2,IF(J95="平泳ぎ",3,IF(J95="バタフライ",4,IF(J95="個人メドレー",5,)))))</f>
        <v>0</v>
      </c>
      <c r="AE95" s="30" t="str">
        <f>IF(I95=25,"0025",IF(I95=50,"0050",IF(I95=100,"0100",IF(I95=200,"0200",""))))</f>
        <v/>
      </c>
      <c r="AF95" s="27" t="str">
        <f>AD95&amp;AE95</f>
        <v>0</v>
      </c>
      <c r="AG95" s="27" t="str">
        <f>K95&amp;L95&amp;U95&amp;M95</f>
        <v>.</v>
      </c>
      <c r="AH95" s="29" t="str">
        <f>IF(J96="自由形",1,IF(J96="背泳ぎ",2,IF(J96="平泳ぎ",3,IF(J96="バタフライ",4,IF(J96="個人メドレー",5,"")))))</f>
        <v/>
      </c>
      <c r="AI95" s="30" t="str">
        <f>IF(I96=25,"0025",IF(I96=50,"0050",IF(I96=100,"0100",IF(I96=200,"0200",""))))</f>
        <v/>
      </c>
      <c r="AJ95" s="27" t="str">
        <f>AH95&amp;AI95</f>
        <v/>
      </c>
      <c r="AK95" s="27" t="str">
        <f>K96&amp;L96&amp;U95&amp;M96</f>
        <v>.</v>
      </c>
      <c r="AL95" s="29" t="str">
        <f>IF(J97="自由形",1,IF(J97="背泳ぎ",2,IF(J97="平泳ぎ",3,IF(J97="バタフライ",4,IF(J97="個人メドレー",5,"")))))</f>
        <v/>
      </c>
      <c r="AM95" s="30" t="str">
        <f>IF(I97=25,"0025",IF(I97=50,"0050",IF(I97=100,"0100",IF(I97=200,"0200",""))))</f>
        <v/>
      </c>
      <c r="AN95" s="27" t="str">
        <f>AL95&amp;AM95</f>
        <v/>
      </c>
      <c r="AO95" s="27" t="str">
        <f>K97&amp;L97&amp;U95&amp;M97</f>
        <v>.</v>
      </c>
      <c r="AP95" t="s">
        <v>131</v>
      </c>
      <c r="AQ95" t="str">
        <f>IF(AB95="","",D95&amp;AP95&amp;E95&amp;AP95&amp;F95)</f>
        <v/>
      </c>
    </row>
    <row r="96" spans="1:43" ht="16.5" customHeight="1" x14ac:dyDescent="0.15">
      <c r="A96" s="149"/>
      <c r="B96" s="152"/>
      <c r="C96" s="154"/>
      <c r="D96" s="20"/>
      <c r="E96" s="20"/>
      <c r="F96" s="20"/>
      <c r="G96" s="21"/>
      <c r="H96" s="22"/>
      <c r="I96" s="7"/>
      <c r="J96" s="7"/>
      <c r="K96" s="7"/>
      <c r="L96" s="7"/>
      <c r="M96" s="7"/>
      <c r="N96" s="19"/>
      <c r="U96" t="s">
        <v>23</v>
      </c>
      <c r="AD96" s="29"/>
      <c r="AE96" s="30"/>
    </row>
    <row r="97" spans="1:43" ht="16.5" customHeight="1" x14ac:dyDescent="0.15">
      <c r="A97" s="150"/>
      <c r="B97" s="153"/>
      <c r="C97" s="155"/>
      <c r="D97" s="20"/>
      <c r="E97" s="20"/>
      <c r="F97" s="20"/>
      <c r="G97" s="21"/>
      <c r="H97" s="22"/>
      <c r="I97" s="7"/>
      <c r="J97" s="7"/>
      <c r="K97" s="7"/>
      <c r="L97" s="7"/>
      <c r="M97" s="7"/>
      <c r="N97" s="17"/>
      <c r="U97" t="s">
        <v>23</v>
      </c>
      <c r="AA97" s="29"/>
      <c r="AD97" s="29"/>
      <c r="AE97" s="30"/>
      <c r="AH97" s="29"/>
      <c r="AI97" s="30"/>
      <c r="AL97" s="29"/>
      <c r="AM97" s="30"/>
    </row>
    <row r="98" spans="1:43" ht="16.5" customHeight="1" x14ac:dyDescent="0.15">
      <c r="A98" s="148">
        <v>30</v>
      </c>
      <c r="B98" s="151"/>
      <c r="C98" s="4"/>
      <c r="D98" s="5"/>
      <c r="E98" s="5"/>
      <c r="F98" s="5"/>
      <c r="G98" s="60" t="str">
        <f>IF(AQ98="","",DATEDIF(AQ98,$P$2,"y"))</f>
        <v/>
      </c>
      <c r="H98" s="6"/>
      <c r="I98" s="5"/>
      <c r="J98" s="5"/>
      <c r="K98" s="5"/>
      <c r="L98" s="5"/>
      <c r="M98" s="5"/>
      <c r="N98" s="16"/>
      <c r="U98" t="s">
        <v>23</v>
      </c>
      <c r="V98" s="25">
        <f>A98</f>
        <v>30</v>
      </c>
      <c r="W98" s="25">
        <f>$G$3</f>
        <v>0</v>
      </c>
      <c r="X98" s="25">
        <f>$I$3</f>
        <v>0</v>
      </c>
      <c r="Y98" s="27">
        <f>C99</f>
        <v>0</v>
      </c>
      <c r="Z98" s="27">
        <f>C98</f>
        <v>0</v>
      </c>
      <c r="AA98" s="29" t="str">
        <f>IF(B98="男",1,IF(B98="女",2,""))</f>
        <v/>
      </c>
      <c r="AB98" s="27" t="str">
        <f>D98&amp;E98&amp;F98</f>
        <v/>
      </c>
      <c r="AC98" s="27">
        <f>IF(H98=$R$18,1,IF(H98=$R$19,2,IF(H98=$R$20,3,IF(H98=$R$21,4,IF(H98=$R$22,5,IF(H98=$R$23,6,IF(H98=$R$24,7,IF(H98=$R$25,8,IF(H98=$R$26,9,IF(H98=$R$27,10,IF(H98=$R$28,11,IF(H98=$R$29,12,IF(H98=$R$30,13,IF(H98=$R$31,14,))))))))))))))</f>
        <v>0</v>
      </c>
      <c r="AD98" s="29">
        <f>IF(J98="自由形",1,IF(J98="背泳ぎ",2,IF(J98="平泳ぎ",3,IF(J98="バタフライ",4,IF(J98="個人メドレー",5,)))))</f>
        <v>0</v>
      </c>
      <c r="AE98" s="30" t="str">
        <f>IF(I98=25,"0025",IF(I98=50,"0050",IF(I98=100,"0100",IF(I98=200,"0200",""))))</f>
        <v/>
      </c>
      <c r="AF98" s="27" t="str">
        <f>AD98&amp;AE98</f>
        <v>0</v>
      </c>
      <c r="AG98" s="27" t="str">
        <f>K98&amp;L98&amp;U98&amp;M98</f>
        <v>.</v>
      </c>
      <c r="AH98" s="29" t="str">
        <f>IF(J99="自由形",1,IF(J99="背泳ぎ",2,IF(J99="平泳ぎ",3,IF(J99="バタフライ",4,IF(J99="個人メドレー",5,"")))))</f>
        <v/>
      </c>
      <c r="AI98" s="30" t="str">
        <f>IF(I99=25,"0025",IF(I99=50,"0050",IF(I99=100,"0100",IF(I99=200,"0200",""))))</f>
        <v/>
      </c>
      <c r="AJ98" s="27" t="str">
        <f>AH98&amp;AI98</f>
        <v/>
      </c>
      <c r="AK98" s="27" t="str">
        <f>K99&amp;L99&amp;U98&amp;M99</f>
        <v>.</v>
      </c>
      <c r="AL98" s="29" t="str">
        <f>IF(J100="自由形",1,IF(J100="背泳ぎ",2,IF(J100="平泳ぎ",3,IF(J100="バタフライ",4,IF(J100="個人メドレー",5,"")))))</f>
        <v/>
      </c>
      <c r="AM98" s="30" t="str">
        <f>IF(I100=25,"0025",IF(I100=50,"0050",IF(I100=100,"0100",IF(I100=200,"0200",""))))</f>
        <v/>
      </c>
      <c r="AN98" s="27" t="str">
        <f>AL98&amp;AM98</f>
        <v/>
      </c>
      <c r="AO98" s="27" t="str">
        <f>K100&amp;L100&amp;U98&amp;M100</f>
        <v>.</v>
      </c>
      <c r="AP98" t="s">
        <v>131</v>
      </c>
      <c r="AQ98" t="str">
        <f>IF(AB98="","",D98&amp;AP98&amp;E98&amp;AP98&amp;F98)</f>
        <v/>
      </c>
    </row>
    <row r="99" spans="1:43" ht="16.5" customHeight="1" x14ac:dyDescent="0.15">
      <c r="A99" s="149"/>
      <c r="B99" s="152"/>
      <c r="C99" s="154"/>
      <c r="D99" s="20"/>
      <c r="E99" s="20"/>
      <c r="F99" s="20"/>
      <c r="G99" s="21"/>
      <c r="H99" s="22"/>
      <c r="I99" s="7"/>
      <c r="J99" s="7"/>
      <c r="K99" s="7"/>
      <c r="L99" s="7"/>
      <c r="M99" s="7"/>
      <c r="N99" s="19"/>
      <c r="U99" t="s">
        <v>23</v>
      </c>
      <c r="AD99" s="29"/>
      <c r="AE99" s="30"/>
    </row>
    <row r="100" spans="1:43" ht="16.5" customHeight="1" x14ac:dyDescent="0.15">
      <c r="A100" s="150"/>
      <c r="B100" s="153"/>
      <c r="C100" s="155"/>
      <c r="D100" s="23"/>
      <c r="E100" s="23"/>
      <c r="F100" s="23"/>
      <c r="G100" s="58"/>
      <c r="H100" s="24"/>
      <c r="I100" s="8"/>
      <c r="J100" s="8"/>
      <c r="K100" s="8"/>
      <c r="L100" s="8"/>
      <c r="M100" s="8"/>
      <c r="N100" s="17"/>
      <c r="U100" t="s">
        <v>23</v>
      </c>
      <c r="AA100" s="29"/>
      <c r="AD100" s="29"/>
      <c r="AE100" s="30"/>
      <c r="AH100" s="29"/>
      <c r="AI100" s="30"/>
      <c r="AL100" s="29"/>
      <c r="AM100" s="30"/>
    </row>
    <row r="101" spans="1:43" ht="16.5" customHeight="1" x14ac:dyDescent="0.15">
      <c r="A101" s="148">
        <v>31</v>
      </c>
      <c r="B101" s="151"/>
      <c r="C101" s="4"/>
      <c r="D101" s="5"/>
      <c r="E101" s="5"/>
      <c r="F101" s="5"/>
      <c r="G101" s="60" t="str">
        <f>IF(AQ101="","",DATEDIF(AQ101,$P$2,"y"))</f>
        <v/>
      </c>
      <c r="H101" s="6"/>
      <c r="I101" s="5"/>
      <c r="J101" s="5"/>
      <c r="K101" s="5"/>
      <c r="L101" s="5"/>
      <c r="M101" s="5"/>
      <c r="N101" s="16"/>
      <c r="U101" t="s">
        <v>23</v>
      </c>
      <c r="V101" s="25">
        <f>A101</f>
        <v>31</v>
      </c>
      <c r="W101" s="25">
        <f>$G$3</f>
        <v>0</v>
      </c>
      <c r="X101" s="25">
        <f>$I$3</f>
        <v>0</v>
      </c>
      <c r="Y101" s="27">
        <f>C102</f>
        <v>0</v>
      </c>
      <c r="Z101" s="27">
        <f>C101</f>
        <v>0</v>
      </c>
      <c r="AA101" s="29" t="str">
        <f>IF(B101="男",1,IF(B101="女",2,""))</f>
        <v/>
      </c>
      <c r="AB101" s="27" t="str">
        <f>D101&amp;E101&amp;F101</f>
        <v/>
      </c>
      <c r="AC101" s="27">
        <f>IF(H101=$R$18,1,IF(H101=$R$19,2,IF(H101=$R$20,3,IF(H101=$R$21,4,IF(H101=$R$22,5,IF(H101=$R$23,6,IF(H101=$R$24,7,IF(H101=$R$25,8,IF(H101=$R$26,9,IF(H101=$R$27,10,IF(H101=$R$28,11,IF(H101=$R$29,12,IF(H101=$R$30,13,IF(H101=$R$31,14,))))))))))))))</f>
        <v>0</v>
      </c>
      <c r="AD101" s="29">
        <f>IF(J101="自由形",1,IF(J101="背泳ぎ",2,IF(J101="平泳ぎ",3,IF(J101="バタフライ",4,IF(J101="個人メドレー",5,)))))</f>
        <v>0</v>
      </c>
      <c r="AE101" s="30" t="str">
        <f>IF(I101=25,"0025",IF(I101=50,"0050",IF(I101=100,"0100",IF(I101=200,"0200",""))))</f>
        <v/>
      </c>
      <c r="AF101" s="27" t="str">
        <f>AD101&amp;AE101</f>
        <v>0</v>
      </c>
      <c r="AG101" s="27" t="str">
        <f>K101&amp;L101&amp;U101&amp;M101</f>
        <v>.</v>
      </c>
      <c r="AH101" s="29" t="str">
        <f>IF(J102="自由形",1,IF(J102="背泳ぎ",2,IF(J102="平泳ぎ",3,IF(J102="バタフライ",4,IF(J102="個人メドレー",5,"")))))</f>
        <v/>
      </c>
      <c r="AI101" s="30" t="str">
        <f>IF(I102=25,"0025",IF(I102=50,"0050",IF(I102=100,"0100",IF(I102=200,"0200",""))))</f>
        <v/>
      </c>
      <c r="AJ101" s="27" t="str">
        <f>AH101&amp;AI101</f>
        <v/>
      </c>
      <c r="AK101" s="27" t="str">
        <f>K102&amp;L102&amp;U101&amp;M102</f>
        <v>.</v>
      </c>
      <c r="AL101" s="29" t="str">
        <f>IF(J103="自由形",1,IF(J103="背泳ぎ",2,IF(J103="平泳ぎ",3,IF(J103="バタフライ",4,IF(J103="個人メドレー",5,"")))))</f>
        <v/>
      </c>
      <c r="AM101" s="30" t="str">
        <f>IF(I103=25,"0025",IF(I103=50,"0050",IF(I103=100,"0100",IF(I103=200,"0200",""))))</f>
        <v/>
      </c>
      <c r="AN101" s="27" t="str">
        <f>AL101&amp;AM101</f>
        <v/>
      </c>
      <c r="AO101" s="27" t="str">
        <f>K103&amp;L103&amp;U101&amp;M103</f>
        <v>.</v>
      </c>
      <c r="AP101" t="s">
        <v>131</v>
      </c>
      <c r="AQ101" t="str">
        <f>IF(AB101="","",D101&amp;AP101&amp;E101&amp;AP101&amp;F101)</f>
        <v/>
      </c>
    </row>
    <row r="102" spans="1:43" ht="16.5" customHeight="1" x14ac:dyDescent="0.15">
      <c r="A102" s="149"/>
      <c r="B102" s="152"/>
      <c r="C102" s="154"/>
      <c r="D102" s="20"/>
      <c r="E102" s="20"/>
      <c r="F102" s="20"/>
      <c r="G102" s="21"/>
      <c r="H102" s="22"/>
      <c r="I102" s="7"/>
      <c r="J102" s="7"/>
      <c r="K102" s="7"/>
      <c r="L102" s="7"/>
      <c r="M102" s="7"/>
      <c r="N102" s="19"/>
      <c r="U102" t="s">
        <v>23</v>
      </c>
      <c r="AD102" s="29"/>
      <c r="AE102" s="30"/>
    </row>
    <row r="103" spans="1:43" ht="16.5" customHeight="1" x14ac:dyDescent="0.15">
      <c r="A103" s="150"/>
      <c r="B103" s="153"/>
      <c r="C103" s="155"/>
      <c r="D103" s="23"/>
      <c r="E103" s="23"/>
      <c r="F103" s="23"/>
      <c r="G103" s="58"/>
      <c r="H103" s="24"/>
      <c r="I103" s="8"/>
      <c r="J103" s="8"/>
      <c r="K103" s="8"/>
      <c r="L103" s="8"/>
      <c r="M103" s="8"/>
      <c r="N103" s="17"/>
      <c r="U103" t="s">
        <v>23</v>
      </c>
      <c r="AA103" s="29"/>
      <c r="AD103" s="29"/>
      <c r="AE103" s="30"/>
      <c r="AH103" s="29"/>
      <c r="AI103" s="30"/>
      <c r="AL103" s="29"/>
      <c r="AM103" s="30"/>
    </row>
    <row r="104" spans="1:43" ht="16.5" customHeight="1" x14ac:dyDescent="0.15">
      <c r="A104" s="148">
        <v>32</v>
      </c>
      <c r="B104" s="151"/>
      <c r="C104" s="4"/>
      <c r="D104" s="59"/>
      <c r="E104" s="5"/>
      <c r="F104" s="5"/>
      <c r="G104" s="33" t="str">
        <f>IF(AQ104="","",$P$2-AQ104)</f>
        <v/>
      </c>
      <c r="H104" s="6"/>
      <c r="I104" s="5"/>
      <c r="J104" s="5"/>
      <c r="K104" s="5"/>
      <c r="L104" s="5"/>
      <c r="M104" s="5"/>
      <c r="N104" s="16"/>
      <c r="U104" t="s">
        <v>23</v>
      </c>
      <c r="V104" s="25">
        <f>A104</f>
        <v>32</v>
      </c>
      <c r="W104" s="25">
        <f>$G$3</f>
        <v>0</v>
      </c>
      <c r="X104" s="25">
        <f>$I$3</f>
        <v>0</v>
      </c>
      <c r="Y104" s="27">
        <f>C105</f>
        <v>0</v>
      </c>
      <c r="Z104" s="27">
        <f>C104</f>
        <v>0</v>
      </c>
      <c r="AA104" s="29" t="str">
        <f>IF(B104="男",1,IF(B104="女",2,""))</f>
        <v/>
      </c>
      <c r="AB104" s="27" t="str">
        <f>D104&amp;E104&amp;F104</f>
        <v/>
      </c>
      <c r="AC104" s="27">
        <f>IF(H104=$R$18,1,IF(H104=$R$19,2,IF(H104=$R$20,3,IF(H104=$R$21,4,IF(H104=$R$22,5,IF(H104=$R$23,6,IF(H104=$R$24,7,IF(H104=$R$25,8,IF(H104=$R$26,9,IF(H104=$R$27,10,IF(H104=$R$28,11,IF(H104=$R$29,12,IF(H104=$R$30,13,IF(H104=$R$31,14,))))))))))))))</f>
        <v>0</v>
      </c>
      <c r="AD104" s="29">
        <f>IF(J104="自由形",1,IF(J104="背泳ぎ",2,IF(J104="平泳ぎ",3,IF(J104="バタフライ",4,IF(J104="個人メドレー",5,)))))</f>
        <v>0</v>
      </c>
      <c r="AE104" s="30" t="str">
        <f>IF(I104=25,"0025",IF(I104=50,"0050",IF(I104=100,"0100",IF(I104=200,"0200",""))))</f>
        <v/>
      </c>
      <c r="AF104" s="27" t="str">
        <f>AD104&amp;AE104</f>
        <v>0</v>
      </c>
      <c r="AG104" s="27" t="str">
        <f>K104&amp;L104&amp;U104&amp;M104</f>
        <v>.</v>
      </c>
      <c r="AH104" s="29" t="str">
        <f>IF(J105="自由形",1,IF(J105="背泳ぎ",2,IF(J105="平泳ぎ",3,IF(J105="バタフライ",4,IF(J105="個人メドレー",5,"")))))</f>
        <v/>
      </c>
      <c r="AI104" s="30" t="str">
        <f>IF(I105=25,"0025",IF(I105=50,"0050",IF(I105=100,"0100",IF(I105=200,"0200",""))))</f>
        <v/>
      </c>
      <c r="AJ104" s="27" t="str">
        <f>AH104&amp;AI104</f>
        <v/>
      </c>
      <c r="AK104" s="27" t="str">
        <f>K105&amp;L105&amp;U104&amp;M105</f>
        <v>.</v>
      </c>
      <c r="AL104" s="29" t="str">
        <f>IF(J106="自由形",1,IF(J106="背泳ぎ",2,IF(J106="平泳ぎ",3,IF(J106="バタフライ",4,IF(J106="個人メドレー",5,"")))))</f>
        <v/>
      </c>
      <c r="AM104" s="30" t="str">
        <f>IF(I106=25,"0025",IF(I106=50,"0050",IF(I106=100,"0100",IF(I106=200,"0200",""))))</f>
        <v/>
      </c>
      <c r="AN104" s="27" t="str">
        <f>AL104&amp;AM104</f>
        <v/>
      </c>
      <c r="AO104" s="27" t="str">
        <f>K106&amp;L106&amp;U104&amp;M106</f>
        <v>.</v>
      </c>
      <c r="AP104" t="s">
        <v>131</v>
      </c>
      <c r="AQ104" t="str">
        <f>IF(AB104="","",D104&amp;AP104&amp;E104&amp;AP104&amp;F104)</f>
        <v/>
      </c>
    </row>
    <row r="105" spans="1:43" ht="16.5" customHeight="1" x14ac:dyDescent="0.15">
      <c r="A105" s="149"/>
      <c r="B105" s="152"/>
      <c r="C105" s="154"/>
      <c r="D105" s="20"/>
      <c r="E105" s="20"/>
      <c r="F105" s="20"/>
      <c r="G105" s="21"/>
      <c r="H105" s="22"/>
      <c r="I105" s="7"/>
      <c r="J105" s="7"/>
      <c r="K105" s="7"/>
      <c r="L105" s="7"/>
      <c r="M105" s="7"/>
      <c r="N105" s="19"/>
      <c r="U105" t="s">
        <v>23</v>
      </c>
      <c r="AD105" s="29"/>
      <c r="AE105" s="30"/>
    </row>
    <row r="106" spans="1:43" ht="16.5" customHeight="1" x14ac:dyDescent="0.15">
      <c r="A106" s="150"/>
      <c r="B106" s="153"/>
      <c r="C106" s="155"/>
      <c r="D106" s="20"/>
      <c r="E106" s="20"/>
      <c r="F106" s="20"/>
      <c r="G106" s="21"/>
      <c r="H106" s="22"/>
      <c r="I106" s="7"/>
      <c r="J106" s="7"/>
      <c r="K106" s="7"/>
      <c r="L106" s="7"/>
      <c r="M106" s="7"/>
      <c r="N106" s="17"/>
      <c r="U106" t="s">
        <v>23</v>
      </c>
      <c r="AA106" s="29"/>
      <c r="AD106" s="29"/>
      <c r="AE106" s="30"/>
      <c r="AH106" s="29"/>
      <c r="AI106" s="30"/>
      <c r="AL106" s="29"/>
      <c r="AM106" s="30"/>
    </row>
    <row r="107" spans="1:43" ht="16.5" customHeight="1" x14ac:dyDescent="0.15">
      <c r="A107" s="148">
        <v>33</v>
      </c>
      <c r="B107" s="151"/>
      <c r="C107" s="4"/>
      <c r="D107" s="5"/>
      <c r="E107" s="5"/>
      <c r="F107" s="5"/>
      <c r="G107" s="33" t="str">
        <f>IF(AQ107="","",$P$2-AQ107)</f>
        <v/>
      </c>
      <c r="H107" s="6"/>
      <c r="I107" s="5"/>
      <c r="J107" s="5"/>
      <c r="K107" s="5"/>
      <c r="L107" s="5"/>
      <c r="M107" s="5"/>
      <c r="N107" s="16"/>
      <c r="U107" t="s">
        <v>23</v>
      </c>
      <c r="V107" s="25">
        <f>A107</f>
        <v>33</v>
      </c>
      <c r="W107" s="25">
        <f>$G$3</f>
        <v>0</v>
      </c>
      <c r="X107" s="25">
        <f>$I$3</f>
        <v>0</v>
      </c>
      <c r="Y107" s="27">
        <f>C108</f>
        <v>0</v>
      </c>
      <c r="Z107" s="27">
        <f>C107</f>
        <v>0</v>
      </c>
      <c r="AA107" s="29" t="str">
        <f>IF(B107="男",1,IF(B107="女",2,""))</f>
        <v/>
      </c>
      <c r="AB107" s="27" t="str">
        <f>D107&amp;E107&amp;F107</f>
        <v/>
      </c>
      <c r="AC107" s="27">
        <f>IF(H107=$R$18,1,IF(H107=$R$19,2,IF(H107=$R$20,3,IF(H107=$R$21,4,IF(H107=$R$22,5,IF(H107=$R$23,6,IF(H107=$R$24,7,IF(H107=$R$25,8,IF(H107=$R$26,9,IF(H107=$R$27,10,IF(H107=$R$28,11,IF(H107=$R$29,12,IF(H107=$R$30,13,IF(H107=$R$31,14,))))))))))))))</f>
        <v>0</v>
      </c>
      <c r="AD107" s="29">
        <f>IF(J107="自由形",1,IF(J107="背泳ぎ",2,IF(J107="平泳ぎ",3,IF(J107="バタフライ",4,IF(J107="個人メドレー",5,)))))</f>
        <v>0</v>
      </c>
      <c r="AE107" s="30" t="str">
        <f>IF(I107=25,"0025",IF(I107=50,"0050",IF(I107=100,"0100",IF(I107=200,"0200",""))))</f>
        <v/>
      </c>
      <c r="AF107" s="27" t="str">
        <f>AD107&amp;AE107</f>
        <v>0</v>
      </c>
      <c r="AG107" s="27" t="str">
        <f>K107&amp;L107&amp;U107&amp;M107</f>
        <v>.</v>
      </c>
      <c r="AH107" s="29" t="str">
        <f>IF(J108="自由形",1,IF(J108="背泳ぎ",2,IF(J108="平泳ぎ",3,IF(J108="バタフライ",4,IF(J108="個人メドレー",5,"")))))</f>
        <v/>
      </c>
      <c r="AI107" s="30" t="str">
        <f>IF(I108=25,"0025",IF(I108=50,"0050",IF(I108=100,"0100",IF(I108=200,"0200",""))))</f>
        <v/>
      </c>
      <c r="AJ107" s="27" t="str">
        <f>AH107&amp;AI107</f>
        <v/>
      </c>
      <c r="AK107" s="27" t="str">
        <f>K108&amp;L108&amp;U107&amp;M108</f>
        <v>.</v>
      </c>
      <c r="AL107" s="29" t="str">
        <f>IF(J109="自由形",1,IF(J109="背泳ぎ",2,IF(J109="平泳ぎ",3,IF(J109="バタフライ",4,IF(J109="個人メドレー",5,"")))))</f>
        <v/>
      </c>
      <c r="AM107" s="30" t="str">
        <f>IF(I109=25,"0025",IF(I109=50,"0050",IF(I109=100,"0100",IF(I109=200,"0200",""))))</f>
        <v/>
      </c>
      <c r="AN107" s="27" t="str">
        <f>AL107&amp;AM107</f>
        <v/>
      </c>
      <c r="AO107" s="27" t="str">
        <f>K109&amp;L109&amp;U107&amp;M109</f>
        <v>.</v>
      </c>
      <c r="AP107" t="s">
        <v>131</v>
      </c>
      <c r="AQ107" t="str">
        <f>IF(AB107="","",D107&amp;AP107&amp;E107&amp;AP107&amp;F107)</f>
        <v/>
      </c>
    </row>
    <row r="108" spans="1:43" ht="16.5" customHeight="1" x14ac:dyDescent="0.15">
      <c r="A108" s="149"/>
      <c r="B108" s="152"/>
      <c r="C108" s="154"/>
      <c r="D108" s="20"/>
      <c r="E108" s="20"/>
      <c r="F108" s="20"/>
      <c r="G108" s="21"/>
      <c r="H108" s="22"/>
      <c r="I108" s="7"/>
      <c r="J108" s="7"/>
      <c r="K108" s="7"/>
      <c r="L108" s="7"/>
      <c r="M108" s="7"/>
      <c r="N108" s="19"/>
      <c r="U108" t="s">
        <v>23</v>
      </c>
      <c r="AD108" s="29"/>
      <c r="AE108" s="30"/>
    </row>
    <row r="109" spans="1:43" ht="16.5" customHeight="1" x14ac:dyDescent="0.15">
      <c r="A109" s="150"/>
      <c r="B109" s="153"/>
      <c r="C109" s="155"/>
      <c r="D109" s="23"/>
      <c r="E109" s="23"/>
      <c r="F109" s="23"/>
      <c r="G109" s="58"/>
      <c r="H109" s="24"/>
      <c r="I109" s="8"/>
      <c r="J109" s="8"/>
      <c r="K109" s="8"/>
      <c r="L109" s="8"/>
      <c r="M109" s="8"/>
      <c r="N109" s="17"/>
      <c r="U109" t="s">
        <v>23</v>
      </c>
      <c r="AA109" s="29"/>
      <c r="AD109" s="29"/>
      <c r="AE109" s="30"/>
      <c r="AH109" s="29"/>
      <c r="AI109" s="30"/>
      <c r="AL109" s="29"/>
      <c r="AM109" s="30"/>
    </row>
    <row r="110" spans="1:43" ht="16.5" customHeight="1" x14ac:dyDescent="0.15">
      <c r="A110" s="148">
        <v>34</v>
      </c>
      <c r="B110" s="151"/>
      <c r="C110" s="4"/>
      <c r="D110" s="5"/>
      <c r="E110" s="5"/>
      <c r="F110" s="5"/>
      <c r="G110" s="33" t="str">
        <f>IF(AQ110="","",$P$2-AQ110)</f>
        <v/>
      </c>
      <c r="H110" s="6"/>
      <c r="I110" s="5"/>
      <c r="J110" s="5"/>
      <c r="K110" s="5"/>
      <c r="L110" s="5"/>
      <c r="M110" s="5"/>
      <c r="N110" s="16"/>
      <c r="U110" t="s">
        <v>23</v>
      </c>
      <c r="V110" s="25">
        <f>A110</f>
        <v>34</v>
      </c>
      <c r="W110" s="25">
        <f>$G$3</f>
        <v>0</v>
      </c>
      <c r="X110" s="25">
        <f>$I$3</f>
        <v>0</v>
      </c>
      <c r="Y110" s="27">
        <f>C111</f>
        <v>0</v>
      </c>
      <c r="Z110" s="27">
        <f>C110</f>
        <v>0</v>
      </c>
      <c r="AA110" s="29" t="str">
        <f>IF(B110="男",1,IF(B110="女",2,""))</f>
        <v/>
      </c>
      <c r="AB110" s="27" t="str">
        <f>D110&amp;E110&amp;F110</f>
        <v/>
      </c>
      <c r="AC110" s="27">
        <f>IF(H110=$R$18,1,IF(H110=$R$19,2,IF(H110=$R$20,3,IF(H110=$R$21,4,IF(H110=$R$22,5,IF(H110=$R$23,6,IF(H110=$R$24,7,IF(H110=$R$25,8,IF(H110=$R$26,9,IF(H110=$R$27,10,IF(H110=$R$28,11,IF(H110=$R$29,12,IF(H110=$R$30,13,IF(H110=$R$31,14,))))))))))))))</f>
        <v>0</v>
      </c>
      <c r="AD110" s="29">
        <f>IF(J110="自由形",1,IF(J110="背泳ぎ",2,IF(J110="平泳ぎ",3,IF(J110="バタフライ",4,IF(J110="個人メドレー",5,)))))</f>
        <v>0</v>
      </c>
      <c r="AE110" s="30" t="str">
        <f>IF(I110=25,"0025",IF(I110=50,"0050",IF(I110=100,"0100",IF(I110=200,"0200",""))))</f>
        <v/>
      </c>
      <c r="AF110" s="27" t="str">
        <f>AD110&amp;AE110</f>
        <v>0</v>
      </c>
      <c r="AG110" s="27" t="str">
        <f>K110&amp;L110&amp;U110&amp;M110</f>
        <v>.</v>
      </c>
      <c r="AH110" s="29" t="str">
        <f>IF(J111="自由形",1,IF(J111="背泳ぎ",2,IF(J111="平泳ぎ",3,IF(J111="バタフライ",4,IF(J111="個人メドレー",5,"")))))</f>
        <v/>
      </c>
      <c r="AI110" s="30" t="str">
        <f>IF(I111=25,"0025",IF(I111=50,"0050",IF(I111=100,"0100",IF(I111=200,"0200",""))))</f>
        <v/>
      </c>
      <c r="AJ110" s="27" t="str">
        <f>AH110&amp;AI110</f>
        <v/>
      </c>
      <c r="AK110" s="27" t="str">
        <f>K111&amp;L111&amp;U110&amp;M111</f>
        <v>.</v>
      </c>
      <c r="AL110" s="29" t="str">
        <f>IF(J112="自由形",1,IF(J112="背泳ぎ",2,IF(J112="平泳ぎ",3,IF(J112="バタフライ",4,IF(J112="個人メドレー",5,"")))))</f>
        <v/>
      </c>
      <c r="AM110" s="30" t="str">
        <f>IF(I112=25,"0025",IF(I112=50,"0050",IF(I112=100,"0100",IF(I112=200,"0200",""))))</f>
        <v/>
      </c>
      <c r="AN110" s="27" t="str">
        <f>AL110&amp;AM110</f>
        <v/>
      </c>
      <c r="AO110" s="27" t="str">
        <f>K112&amp;L112&amp;U110&amp;M112</f>
        <v>.</v>
      </c>
      <c r="AP110" t="s">
        <v>131</v>
      </c>
      <c r="AQ110" t="str">
        <f>IF(AB110="","",D110&amp;AP110&amp;E110&amp;AP110&amp;F110)</f>
        <v/>
      </c>
    </row>
    <row r="111" spans="1:43" ht="16.5" customHeight="1" x14ac:dyDescent="0.15">
      <c r="A111" s="149"/>
      <c r="B111" s="152"/>
      <c r="C111" s="154"/>
      <c r="D111" s="20"/>
      <c r="E111" s="20"/>
      <c r="F111" s="20"/>
      <c r="G111" s="21"/>
      <c r="H111" s="22"/>
      <c r="I111" s="7"/>
      <c r="J111" s="7"/>
      <c r="K111" s="7"/>
      <c r="L111" s="7"/>
      <c r="M111" s="7"/>
      <c r="N111" s="19"/>
      <c r="U111" t="s">
        <v>23</v>
      </c>
      <c r="AD111" s="29"/>
      <c r="AE111" s="30"/>
    </row>
    <row r="112" spans="1:43" ht="16.5" customHeight="1" x14ac:dyDescent="0.15">
      <c r="A112" s="150"/>
      <c r="B112" s="153"/>
      <c r="C112" s="155"/>
      <c r="D112" s="23"/>
      <c r="E112" s="23"/>
      <c r="F112" s="23"/>
      <c r="G112" s="21"/>
      <c r="H112" s="24"/>
      <c r="I112" s="8"/>
      <c r="J112" s="8"/>
      <c r="K112" s="8"/>
      <c r="L112" s="8"/>
      <c r="M112" s="8"/>
      <c r="N112" s="17"/>
      <c r="U112" t="s">
        <v>23</v>
      </c>
      <c r="AA112" s="29"/>
      <c r="AD112" s="29"/>
      <c r="AE112" s="30"/>
      <c r="AH112" s="29"/>
      <c r="AI112" s="30"/>
      <c r="AL112" s="29"/>
      <c r="AM112" s="30"/>
    </row>
    <row r="113" spans="1:43" ht="16.5" customHeight="1" x14ac:dyDescent="0.15">
      <c r="A113" s="148">
        <v>35</v>
      </c>
      <c r="B113" s="151"/>
      <c r="C113" s="4"/>
      <c r="D113" s="5"/>
      <c r="E113" s="5"/>
      <c r="F113" s="5"/>
      <c r="G113" s="33" t="str">
        <f>IF(AQ113="","",$P$2-AQ113)</f>
        <v/>
      </c>
      <c r="H113" s="6"/>
      <c r="I113" s="5"/>
      <c r="J113" s="5"/>
      <c r="K113" s="5"/>
      <c r="L113" s="5"/>
      <c r="M113" s="5"/>
      <c r="N113" s="16"/>
      <c r="U113" t="s">
        <v>23</v>
      </c>
      <c r="V113" s="25">
        <f>A113</f>
        <v>35</v>
      </c>
      <c r="W113" s="25">
        <f>$G$3</f>
        <v>0</v>
      </c>
      <c r="X113" s="25">
        <f>$I$3</f>
        <v>0</v>
      </c>
      <c r="Y113" s="27">
        <f>C114</f>
        <v>0</v>
      </c>
      <c r="Z113" s="27">
        <f>C113</f>
        <v>0</v>
      </c>
      <c r="AA113" s="29" t="str">
        <f>IF(B113="男",1,IF(B113="女",2,""))</f>
        <v/>
      </c>
      <c r="AB113" s="27" t="str">
        <f>D113&amp;E113&amp;F113</f>
        <v/>
      </c>
      <c r="AC113" s="27">
        <f>IF(H113=$R$18,1,IF(H113=$R$19,2,IF(H113=$R$20,3,IF(H113=$R$21,4,IF(H113=$R$22,5,IF(H113=$R$23,6,IF(H113=$R$24,7,IF(H113=$R$25,8,IF(H113=$R$26,9,IF(H113=$R$27,10,IF(H113=$R$28,11,IF(H113=$R$29,12,IF(H113=$R$30,13,IF(H113=$R$31,14,))))))))))))))</f>
        <v>0</v>
      </c>
      <c r="AD113" s="29">
        <f>IF(J113="自由形",1,IF(J113="背泳ぎ",2,IF(J113="平泳ぎ",3,IF(J113="バタフライ",4,IF(J113="個人メドレー",5,)))))</f>
        <v>0</v>
      </c>
      <c r="AE113" s="30" t="str">
        <f>IF(I113=25,"0025",IF(I113=50,"0050",IF(I113=100,"0100",IF(I113=200,"0200",""))))</f>
        <v/>
      </c>
      <c r="AF113" s="27" t="str">
        <f>AD113&amp;AE113</f>
        <v>0</v>
      </c>
      <c r="AG113" s="27" t="str">
        <f>K113&amp;L113&amp;U113&amp;M113</f>
        <v>.</v>
      </c>
      <c r="AH113" s="29" t="str">
        <f>IF(J114="自由形",1,IF(J114="背泳ぎ",2,IF(J114="平泳ぎ",3,IF(J114="バタフライ",4,IF(J114="個人メドレー",5,"")))))</f>
        <v/>
      </c>
      <c r="AI113" s="30" t="str">
        <f>IF(I114=25,"0025",IF(I114=50,"0050",IF(I114=100,"0100",IF(I114=200,"0200",""))))</f>
        <v/>
      </c>
      <c r="AJ113" s="27" t="str">
        <f>AH113&amp;AI113</f>
        <v/>
      </c>
      <c r="AK113" s="27" t="str">
        <f>K114&amp;L114&amp;U113&amp;M114</f>
        <v>.</v>
      </c>
      <c r="AL113" s="29" t="str">
        <f>IF(J115="自由形",1,IF(J115="背泳ぎ",2,IF(J115="平泳ぎ",3,IF(J115="バタフライ",4,IF(J115="個人メドレー",5,"")))))</f>
        <v/>
      </c>
      <c r="AM113" s="30" t="str">
        <f>IF(I115=25,"0025",IF(I115=50,"0050",IF(I115=100,"0100",IF(I115=200,"0200",""))))</f>
        <v/>
      </c>
      <c r="AN113" s="27" t="str">
        <f>AL113&amp;AM113</f>
        <v/>
      </c>
      <c r="AO113" s="27" t="str">
        <f>K115&amp;L115&amp;U113&amp;M115</f>
        <v>.</v>
      </c>
      <c r="AP113" t="s">
        <v>131</v>
      </c>
      <c r="AQ113" t="str">
        <f>IF(AB113="","",D113&amp;AP113&amp;E113&amp;AP113&amp;F113)</f>
        <v/>
      </c>
    </row>
    <row r="114" spans="1:43" ht="16.5" customHeight="1" x14ac:dyDescent="0.15">
      <c r="A114" s="149"/>
      <c r="B114" s="152"/>
      <c r="C114" s="154"/>
      <c r="D114" s="20"/>
      <c r="E114" s="20"/>
      <c r="F114" s="20"/>
      <c r="G114" s="21"/>
      <c r="H114" s="22"/>
      <c r="I114" s="7"/>
      <c r="J114" s="7"/>
      <c r="K114" s="7"/>
      <c r="L114" s="7"/>
      <c r="M114" s="7"/>
      <c r="N114" s="19"/>
      <c r="U114" t="s">
        <v>23</v>
      </c>
      <c r="AD114" s="29"/>
      <c r="AE114" s="30"/>
    </row>
    <row r="115" spans="1:43" ht="16.5" customHeight="1" x14ac:dyDescent="0.15">
      <c r="A115" s="150"/>
      <c r="B115" s="153"/>
      <c r="C115" s="155"/>
      <c r="D115" s="20"/>
      <c r="E115" s="20"/>
      <c r="F115" s="20"/>
      <c r="G115" s="21"/>
      <c r="H115" s="22"/>
      <c r="I115" s="7"/>
      <c r="J115" s="7"/>
      <c r="K115" s="7"/>
      <c r="L115" s="7"/>
      <c r="M115" s="7"/>
      <c r="N115" s="17"/>
      <c r="U115" t="s">
        <v>23</v>
      </c>
      <c r="AA115" s="29"/>
      <c r="AD115" s="29"/>
      <c r="AE115" s="30"/>
      <c r="AH115" s="29"/>
      <c r="AI115" s="30"/>
      <c r="AL115" s="29"/>
      <c r="AM115" s="30"/>
    </row>
    <row r="116" spans="1:43" ht="16.5" customHeight="1" x14ac:dyDescent="0.15">
      <c r="A116" s="148">
        <v>36</v>
      </c>
      <c r="B116" s="151"/>
      <c r="C116" s="4"/>
      <c r="D116" s="5"/>
      <c r="E116" s="5"/>
      <c r="F116" s="5"/>
      <c r="G116" s="33" t="str">
        <f>IF(AQ116="","",$P$2-AQ116)</f>
        <v/>
      </c>
      <c r="H116" s="6"/>
      <c r="I116" s="5"/>
      <c r="J116" s="5"/>
      <c r="K116" s="5"/>
      <c r="L116" s="5"/>
      <c r="M116" s="5"/>
      <c r="N116" s="16"/>
      <c r="U116" t="s">
        <v>23</v>
      </c>
      <c r="V116" s="25">
        <f>A116</f>
        <v>36</v>
      </c>
      <c r="W116" s="25">
        <f>$G$3</f>
        <v>0</v>
      </c>
      <c r="X116" s="25">
        <f>$I$3</f>
        <v>0</v>
      </c>
      <c r="Y116" s="27">
        <f>C117</f>
        <v>0</v>
      </c>
      <c r="Z116" s="27">
        <f>C116</f>
        <v>0</v>
      </c>
      <c r="AA116" s="29" t="str">
        <f>IF(B116="男",1,IF(B116="女",2,""))</f>
        <v/>
      </c>
      <c r="AB116" s="27" t="str">
        <f>D116&amp;E116&amp;F116</f>
        <v/>
      </c>
      <c r="AC116" s="27">
        <f>IF(H116=$R$18,1,IF(H116=$R$19,2,IF(H116=$R$20,3,IF(H116=$R$21,4,IF(H116=$R$22,5,IF(H116=$R$23,6,IF(H116=$R$24,7,IF(H116=$R$25,8,IF(H116=$R$26,9,IF(H116=$R$27,10,IF(H116=$R$28,11,IF(H116=$R$29,12,IF(H116=$R$30,13,IF(H116=$R$31,14,))))))))))))))</f>
        <v>0</v>
      </c>
      <c r="AD116" s="29">
        <f>IF(J116="自由形",1,IF(J116="背泳ぎ",2,IF(J116="平泳ぎ",3,IF(J116="バタフライ",4,IF(J116="個人メドレー",5,)))))</f>
        <v>0</v>
      </c>
      <c r="AE116" s="30" t="str">
        <f>IF(I116=25,"0025",IF(I116=50,"0050",IF(I116=100,"0100",IF(I116=200,"0200",""))))</f>
        <v/>
      </c>
      <c r="AF116" s="27" t="str">
        <f>AD116&amp;AE116</f>
        <v>0</v>
      </c>
      <c r="AG116" s="27" t="str">
        <f>K116&amp;L116&amp;U116&amp;M116</f>
        <v>.</v>
      </c>
      <c r="AH116" s="29" t="str">
        <f>IF(J117="自由形",1,IF(J117="背泳ぎ",2,IF(J117="平泳ぎ",3,IF(J117="バタフライ",4,IF(J117="個人メドレー",5,"")))))</f>
        <v/>
      </c>
      <c r="AI116" s="30" t="str">
        <f>IF(I117=25,"0025",IF(I117=50,"0050",IF(I117=100,"0100",IF(I117=200,"0200",""))))</f>
        <v/>
      </c>
      <c r="AJ116" s="27" t="str">
        <f>AH116&amp;AI116</f>
        <v/>
      </c>
      <c r="AK116" s="27" t="str">
        <f>K117&amp;L117&amp;U116&amp;M117</f>
        <v>.</v>
      </c>
      <c r="AL116" s="29" t="str">
        <f>IF(J118="自由形",1,IF(J118="背泳ぎ",2,IF(J118="平泳ぎ",3,IF(J118="バタフライ",4,IF(J118="個人メドレー",5,"")))))</f>
        <v/>
      </c>
      <c r="AM116" s="30" t="str">
        <f>IF(I118=25,"0025",IF(I118=50,"0050",IF(I118=100,"0100",IF(I118=200,"0200",""))))</f>
        <v/>
      </c>
      <c r="AN116" s="27" t="str">
        <f>AL116&amp;AM116</f>
        <v/>
      </c>
      <c r="AO116" s="27" t="str">
        <f>K118&amp;L118&amp;U116&amp;M118</f>
        <v>.</v>
      </c>
      <c r="AP116" t="s">
        <v>131</v>
      </c>
      <c r="AQ116" t="str">
        <f>IF(AB116="","",D116&amp;AP116&amp;E116&amp;AP116&amp;F116)</f>
        <v/>
      </c>
    </row>
    <row r="117" spans="1:43" ht="16.5" customHeight="1" x14ac:dyDescent="0.15">
      <c r="A117" s="149"/>
      <c r="B117" s="152"/>
      <c r="C117" s="154"/>
      <c r="D117" s="20"/>
      <c r="E117" s="20"/>
      <c r="F117" s="20"/>
      <c r="G117" s="21"/>
      <c r="H117" s="22"/>
      <c r="I117" s="7"/>
      <c r="J117" s="7"/>
      <c r="K117" s="7"/>
      <c r="L117" s="7"/>
      <c r="M117" s="7"/>
      <c r="N117" s="19"/>
      <c r="U117" t="s">
        <v>23</v>
      </c>
      <c r="AD117" s="29"/>
      <c r="AE117" s="30"/>
    </row>
    <row r="118" spans="1:43" ht="16.5" customHeight="1" x14ac:dyDescent="0.15">
      <c r="A118" s="150"/>
      <c r="B118" s="153"/>
      <c r="C118" s="155"/>
      <c r="D118" s="23"/>
      <c r="E118" s="23"/>
      <c r="F118" s="23"/>
      <c r="G118" s="21"/>
      <c r="H118" s="22"/>
      <c r="I118" s="8"/>
      <c r="J118" s="8"/>
      <c r="K118" s="8"/>
      <c r="L118" s="8"/>
      <c r="M118" s="8"/>
      <c r="N118" s="17"/>
      <c r="U118" t="s">
        <v>23</v>
      </c>
      <c r="AA118" s="29"/>
      <c r="AD118" s="29"/>
      <c r="AE118" s="30"/>
      <c r="AH118" s="29"/>
      <c r="AI118" s="30"/>
      <c r="AL118" s="29"/>
      <c r="AM118" s="30"/>
    </row>
    <row r="119" spans="1:43" ht="16.5" customHeight="1" x14ac:dyDescent="0.15">
      <c r="A119" s="148">
        <v>37</v>
      </c>
      <c r="B119" s="151"/>
      <c r="C119" s="4"/>
      <c r="D119" s="59"/>
      <c r="E119" s="5"/>
      <c r="F119" s="5"/>
      <c r="G119" s="33" t="str">
        <f>IF(AQ119="","",$P$2-AQ119)</f>
        <v/>
      </c>
      <c r="H119" s="6"/>
      <c r="I119" s="5"/>
      <c r="J119" s="5"/>
      <c r="K119" s="5"/>
      <c r="L119" s="5"/>
      <c r="M119" s="5"/>
      <c r="N119" s="16"/>
      <c r="U119" t="s">
        <v>23</v>
      </c>
      <c r="V119" s="25">
        <f>A119</f>
        <v>37</v>
      </c>
      <c r="W119" s="25">
        <f>$G$3</f>
        <v>0</v>
      </c>
      <c r="X119" s="25">
        <f>$I$3</f>
        <v>0</v>
      </c>
      <c r="Y119" s="27">
        <f>C120</f>
        <v>0</v>
      </c>
      <c r="Z119" s="27">
        <f>C119</f>
        <v>0</v>
      </c>
      <c r="AA119" s="29" t="str">
        <f>IF(B119="男",1,IF(B119="女",2,""))</f>
        <v/>
      </c>
      <c r="AB119" s="27" t="str">
        <f>D119&amp;E119&amp;F119</f>
        <v/>
      </c>
      <c r="AC119" s="27">
        <f>IF(H119=$R$18,1,IF(H119=$R$19,2,IF(H119=$R$20,3,IF(H119=$R$21,4,IF(H119=$R$22,5,IF(H119=$R$23,6,IF(H119=$R$24,7,IF(H119=$R$25,8,IF(H119=$R$26,9,IF(H119=$R$27,10,IF(H119=$R$28,11,IF(H119=$R$29,12,IF(H119=$R$30,13,IF(H119=$R$31,14,))))))))))))))</f>
        <v>0</v>
      </c>
      <c r="AD119" s="29">
        <f>IF(J119="自由形",1,IF(J119="背泳ぎ",2,IF(J119="平泳ぎ",3,IF(J119="バタフライ",4,IF(J119="個人メドレー",5,)))))</f>
        <v>0</v>
      </c>
      <c r="AE119" s="30" t="str">
        <f>IF(I119=25,"0025",IF(I119=50,"0050",IF(I119=100,"0100",IF(I119=200,"0200",""))))</f>
        <v/>
      </c>
      <c r="AF119" s="27" t="str">
        <f>AD119&amp;AE119</f>
        <v>0</v>
      </c>
      <c r="AG119" s="27" t="str">
        <f>K119&amp;L119&amp;U119&amp;M119</f>
        <v>.</v>
      </c>
      <c r="AH119" s="29" t="str">
        <f>IF(J120="自由形",1,IF(J120="背泳ぎ",2,IF(J120="平泳ぎ",3,IF(J120="バタフライ",4,IF(J120="個人メドレー",5,"")))))</f>
        <v/>
      </c>
      <c r="AI119" s="30" t="str">
        <f>IF(I120=25,"0025",IF(I120=50,"0050",IF(I120=100,"0100",IF(I120=200,"0200",""))))</f>
        <v/>
      </c>
      <c r="AJ119" s="27" t="str">
        <f>AH119&amp;AI119</f>
        <v/>
      </c>
      <c r="AK119" s="27" t="str">
        <f>K120&amp;L120&amp;U119&amp;M120</f>
        <v>.</v>
      </c>
      <c r="AL119" s="29" t="str">
        <f>IF(J121="自由形",1,IF(J121="背泳ぎ",2,IF(J121="平泳ぎ",3,IF(J121="バタフライ",4,IF(J121="個人メドレー",5,"")))))</f>
        <v/>
      </c>
      <c r="AM119" s="30" t="str">
        <f>IF(I121=25,"0025",IF(I121=50,"0050",IF(I121=100,"0100",IF(I121=200,"0200",""))))</f>
        <v/>
      </c>
      <c r="AN119" s="27" t="str">
        <f>AL119&amp;AM119</f>
        <v/>
      </c>
      <c r="AO119" s="27" t="str">
        <f>K121&amp;L121&amp;U119&amp;M121</f>
        <v>.</v>
      </c>
      <c r="AP119" t="s">
        <v>131</v>
      </c>
      <c r="AQ119" t="str">
        <f>IF(AB119="","",D119&amp;AP119&amp;E119&amp;AP119&amp;F119)</f>
        <v/>
      </c>
    </row>
    <row r="120" spans="1:43" ht="16.5" customHeight="1" x14ac:dyDescent="0.15">
      <c r="A120" s="149"/>
      <c r="B120" s="152"/>
      <c r="C120" s="154"/>
      <c r="D120" s="20"/>
      <c r="E120" s="20"/>
      <c r="F120" s="20"/>
      <c r="G120" s="21"/>
      <c r="H120" s="22"/>
      <c r="I120" s="7"/>
      <c r="J120" s="7"/>
      <c r="K120" s="7"/>
      <c r="L120" s="7"/>
      <c r="M120" s="7"/>
      <c r="N120" s="19"/>
      <c r="U120" t="s">
        <v>23</v>
      </c>
      <c r="AD120" s="29"/>
      <c r="AE120" s="30"/>
    </row>
    <row r="121" spans="1:43" ht="16.5" customHeight="1" x14ac:dyDescent="0.15">
      <c r="A121" s="150"/>
      <c r="B121" s="153"/>
      <c r="C121" s="155"/>
      <c r="D121" s="20"/>
      <c r="E121" s="20"/>
      <c r="F121" s="20"/>
      <c r="G121" s="21"/>
      <c r="H121" s="22"/>
      <c r="I121" s="7"/>
      <c r="J121" s="7"/>
      <c r="K121" s="7"/>
      <c r="L121" s="7"/>
      <c r="M121" s="7"/>
      <c r="N121" s="17"/>
      <c r="U121" t="s">
        <v>23</v>
      </c>
      <c r="AA121" s="29"/>
      <c r="AD121" s="29"/>
      <c r="AE121" s="30"/>
      <c r="AH121" s="29"/>
      <c r="AI121" s="30"/>
      <c r="AL121" s="29"/>
      <c r="AM121" s="30"/>
    </row>
    <row r="122" spans="1:43" ht="16.5" customHeight="1" x14ac:dyDescent="0.15">
      <c r="A122" s="148">
        <v>38</v>
      </c>
      <c r="B122" s="151"/>
      <c r="C122" s="4"/>
      <c r="D122" s="5"/>
      <c r="E122" s="5"/>
      <c r="F122" s="5"/>
      <c r="G122" s="33" t="str">
        <f>IF(AQ122="","",$P$2-AQ122)</f>
        <v/>
      </c>
      <c r="H122" s="6"/>
      <c r="I122" s="5"/>
      <c r="J122" s="5"/>
      <c r="K122" s="5"/>
      <c r="L122" s="5"/>
      <c r="M122" s="5"/>
      <c r="N122" s="16"/>
      <c r="U122" t="s">
        <v>23</v>
      </c>
      <c r="V122" s="25">
        <f>A122</f>
        <v>38</v>
      </c>
      <c r="W122" s="25">
        <f>$G$3</f>
        <v>0</v>
      </c>
      <c r="X122" s="25">
        <f>$I$3</f>
        <v>0</v>
      </c>
      <c r="Y122" s="27">
        <f>C123</f>
        <v>0</v>
      </c>
      <c r="Z122" s="27">
        <f>C122</f>
        <v>0</v>
      </c>
      <c r="AA122" s="29" t="str">
        <f>IF(B122="男",1,IF(B122="女",2,""))</f>
        <v/>
      </c>
      <c r="AB122" s="27" t="str">
        <f>D122&amp;E122&amp;F122</f>
        <v/>
      </c>
      <c r="AC122" s="27">
        <f>IF(H122=$R$18,1,IF(H122=$R$19,2,IF(H122=$R$20,3,IF(H122=$R$21,4,IF(H122=$R$22,5,IF(H122=$R$23,6,IF(H122=$R$24,7,IF(H122=$R$25,8,IF(H122=$R$26,9,IF(H122=$R$27,10,IF(H122=$R$28,11,IF(H122=$R$29,12,IF(H122=$R$30,13,IF(H122=$R$31,14,))))))))))))))</f>
        <v>0</v>
      </c>
      <c r="AD122" s="29">
        <f>IF(J122="自由形",1,IF(J122="背泳ぎ",2,IF(J122="平泳ぎ",3,IF(J122="バタフライ",4,IF(J122="個人メドレー",5,)))))</f>
        <v>0</v>
      </c>
      <c r="AE122" s="30" t="str">
        <f>IF(I122=25,"0025",IF(I122=50,"0050",IF(I122=100,"0100",IF(I122=200,"0200",""))))</f>
        <v/>
      </c>
      <c r="AF122" s="27" t="str">
        <f>AD122&amp;AE122</f>
        <v>0</v>
      </c>
      <c r="AG122" s="27" t="str">
        <f>K122&amp;L122&amp;U122&amp;M122</f>
        <v>.</v>
      </c>
      <c r="AH122" s="29" t="str">
        <f>IF(J123="自由形",1,IF(J123="背泳ぎ",2,IF(J123="平泳ぎ",3,IF(J123="バタフライ",4,IF(J123="個人メドレー",5,"")))))</f>
        <v/>
      </c>
      <c r="AI122" s="30" t="str">
        <f>IF(I123=25,"0025",IF(I123=50,"0050",IF(I123=100,"0100",IF(I123=200,"0200",""))))</f>
        <v/>
      </c>
      <c r="AJ122" s="27" t="str">
        <f>AH122&amp;AI122</f>
        <v/>
      </c>
      <c r="AK122" s="27" t="str">
        <f>K123&amp;L123&amp;U122&amp;M123</f>
        <v>.</v>
      </c>
      <c r="AL122" s="29" t="str">
        <f>IF(J124="自由形",1,IF(J124="背泳ぎ",2,IF(J124="平泳ぎ",3,IF(J124="バタフライ",4,IF(J124="個人メドレー",5,"")))))</f>
        <v/>
      </c>
      <c r="AM122" s="30" t="str">
        <f>IF(I124=25,"0025",IF(I124=50,"0050",IF(I124=100,"0100",IF(I124=200,"0200",""))))</f>
        <v/>
      </c>
      <c r="AN122" s="27" t="str">
        <f>AL122&amp;AM122</f>
        <v/>
      </c>
      <c r="AO122" s="27" t="str">
        <f>K124&amp;L124&amp;U122&amp;M124</f>
        <v>.</v>
      </c>
      <c r="AP122" t="s">
        <v>131</v>
      </c>
      <c r="AQ122" t="str">
        <f>IF(AB122="","",D122&amp;AP122&amp;E122&amp;AP122&amp;F122)</f>
        <v/>
      </c>
    </row>
    <row r="123" spans="1:43" ht="16.5" customHeight="1" x14ac:dyDescent="0.15">
      <c r="A123" s="149"/>
      <c r="B123" s="152"/>
      <c r="C123" s="56"/>
      <c r="D123" s="20"/>
      <c r="E123" s="20"/>
      <c r="F123" s="20"/>
      <c r="G123" s="21"/>
      <c r="H123" s="22"/>
      <c r="I123" s="7"/>
      <c r="J123" s="7"/>
      <c r="K123" s="7"/>
      <c r="L123" s="7"/>
      <c r="M123" s="7"/>
      <c r="N123" s="19"/>
      <c r="U123" t="s">
        <v>23</v>
      </c>
      <c r="AD123" s="29"/>
      <c r="AE123" s="30"/>
    </row>
    <row r="124" spans="1:43" ht="16.5" customHeight="1" x14ac:dyDescent="0.15">
      <c r="A124" s="150"/>
      <c r="B124" s="153"/>
      <c r="C124" s="57"/>
      <c r="D124" s="23"/>
      <c r="E124" s="23"/>
      <c r="F124" s="23"/>
      <c r="G124" s="21"/>
      <c r="H124" s="24"/>
      <c r="I124" s="8"/>
      <c r="J124" s="8"/>
      <c r="K124" s="8"/>
      <c r="L124" s="8"/>
      <c r="M124" s="8"/>
      <c r="N124" s="17"/>
      <c r="U124" t="s">
        <v>23</v>
      </c>
      <c r="AA124" s="29"/>
      <c r="AD124" s="29"/>
      <c r="AE124" s="30"/>
      <c r="AH124" s="29"/>
      <c r="AI124" s="30"/>
      <c r="AL124" s="29"/>
      <c r="AM124" s="30"/>
    </row>
    <row r="125" spans="1:43" ht="16.5" customHeight="1" x14ac:dyDescent="0.15">
      <c r="A125" s="148">
        <v>39</v>
      </c>
      <c r="B125" s="151"/>
      <c r="C125" s="4"/>
      <c r="D125" s="5"/>
      <c r="E125" s="5"/>
      <c r="F125" s="5"/>
      <c r="G125" s="33" t="str">
        <f>IF(AQ125="","",$P$2-AQ125)</f>
        <v/>
      </c>
      <c r="H125" s="6"/>
      <c r="I125" s="5"/>
      <c r="J125" s="5"/>
      <c r="K125" s="5"/>
      <c r="L125" s="5"/>
      <c r="M125" s="5"/>
      <c r="N125" s="16"/>
      <c r="U125" t="s">
        <v>23</v>
      </c>
      <c r="V125" s="25">
        <f>A125</f>
        <v>39</v>
      </c>
      <c r="W125" s="25">
        <f>$G$3</f>
        <v>0</v>
      </c>
      <c r="X125" s="25">
        <f>$I$3</f>
        <v>0</v>
      </c>
      <c r="Y125" s="27">
        <f>C126</f>
        <v>0</v>
      </c>
      <c r="Z125" s="27">
        <f>C125</f>
        <v>0</v>
      </c>
      <c r="AA125" s="29" t="str">
        <f>IF(B125="男",1,IF(B125="女",2,""))</f>
        <v/>
      </c>
      <c r="AB125" s="27" t="str">
        <f>D125&amp;E125&amp;F125</f>
        <v/>
      </c>
      <c r="AC125" s="27">
        <f>IF(H125=$R$18,1,IF(H125=$R$19,2,IF(H125=$R$20,3,IF(H125=$R$21,4,IF(H125=$R$22,5,IF(H125=$R$23,6,IF(H125=$R$24,7,IF(H125=$R$25,8,IF(H125=$R$26,9,IF(H125=$R$27,10,IF(H125=$R$28,11,IF(H125=$R$29,12,IF(H125=$R$30,13,IF(H125=$R$31,14,))))))))))))))</f>
        <v>0</v>
      </c>
      <c r="AD125" s="29">
        <f>IF(J125="自由形",1,IF(J125="背泳ぎ",2,IF(J125="平泳ぎ",3,IF(J125="バタフライ",4,IF(J125="個人メドレー",5,)))))</f>
        <v>0</v>
      </c>
      <c r="AE125" s="30" t="str">
        <f>IF(I125=25,"0025",IF(I125=50,"0050",IF(I125=100,"0100",IF(I125=200,"0200",""))))</f>
        <v/>
      </c>
      <c r="AF125" s="27" t="str">
        <f>AD125&amp;AE125</f>
        <v>0</v>
      </c>
      <c r="AG125" s="27" t="str">
        <f>K125&amp;L125&amp;U125&amp;M125</f>
        <v>.</v>
      </c>
      <c r="AH125" s="29" t="str">
        <f>IF(J126="自由形",1,IF(J126="背泳ぎ",2,IF(J126="平泳ぎ",3,IF(J126="バタフライ",4,IF(J126="個人メドレー",5,"")))))</f>
        <v/>
      </c>
      <c r="AI125" s="30" t="str">
        <f>IF(I126=25,"0025",IF(I126=50,"0050",IF(I126=100,"0100",IF(I126=200,"0200",""))))</f>
        <v/>
      </c>
      <c r="AJ125" s="27" t="str">
        <f>AH125&amp;AI125</f>
        <v/>
      </c>
      <c r="AK125" s="27" t="str">
        <f>K126&amp;L126&amp;U125&amp;M126</f>
        <v>.</v>
      </c>
      <c r="AL125" s="29" t="str">
        <f>IF(J127="自由形",1,IF(J127="背泳ぎ",2,IF(J127="平泳ぎ",3,IF(J127="バタフライ",4,IF(J127="個人メドレー",5,"")))))</f>
        <v/>
      </c>
      <c r="AM125" s="30" t="str">
        <f>IF(I127=25,"0025",IF(I127=50,"0050",IF(I127=100,"0100",IF(I127=200,"0200",""))))</f>
        <v/>
      </c>
      <c r="AN125" s="27" t="str">
        <f>AL125&amp;AM125</f>
        <v/>
      </c>
      <c r="AO125" s="27" t="str">
        <f>K127&amp;L127&amp;U125&amp;M127</f>
        <v>.</v>
      </c>
      <c r="AP125" t="s">
        <v>131</v>
      </c>
      <c r="AQ125" t="str">
        <f>IF(AB125="","",D125&amp;AP125&amp;E125&amp;AP125&amp;F125)</f>
        <v/>
      </c>
    </row>
    <row r="126" spans="1:43" ht="16.5" customHeight="1" x14ac:dyDescent="0.15">
      <c r="A126" s="149"/>
      <c r="B126" s="152"/>
      <c r="C126" s="56"/>
      <c r="D126" s="20"/>
      <c r="E126" s="20"/>
      <c r="F126" s="20"/>
      <c r="G126" s="21"/>
      <c r="H126" s="22"/>
      <c r="I126" s="7"/>
      <c r="J126" s="7"/>
      <c r="K126" s="7"/>
      <c r="L126" s="7"/>
      <c r="M126" s="7"/>
      <c r="N126" s="19"/>
      <c r="U126" t="s">
        <v>23</v>
      </c>
      <c r="AD126" s="29"/>
      <c r="AE126" s="30"/>
    </row>
    <row r="127" spans="1:43" ht="16.5" customHeight="1" x14ac:dyDescent="0.15">
      <c r="A127" s="150"/>
      <c r="B127" s="153"/>
      <c r="C127" s="57"/>
      <c r="D127" s="20"/>
      <c r="E127" s="20"/>
      <c r="F127" s="20"/>
      <c r="G127" s="21"/>
      <c r="H127" s="22"/>
      <c r="I127" s="7"/>
      <c r="J127" s="7"/>
      <c r="K127" s="7"/>
      <c r="L127" s="7"/>
      <c r="M127" s="7"/>
      <c r="N127" s="17"/>
      <c r="U127" t="s">
        <v>23</v>
      </c>
      <c r="AA127" s="29"/>
      <c r="AD127" s="29"/>
      <c r="AE127" s="30"/>
      <c r="AH127" s="29"/>
      <c r="AI127" s="30"/>
      <c r="AL127" s="29"/>
      <c r="AM127" s="30"/>
    </row>
    <row r="128" spans="1:43" ht="16.5" customHeight="1" x14ac:dyDescent="0.15">
      <c r="A128" s="148">
        <v>40</v>
      </c>
      <c r="B128" s="151"/>
      <c r="C128" s="4"/>
      <c r="D128" s="5"/>
      <c r="E128" s="5"/>
      <c r="F128" s="5"/>
      <c r="G128" s="33" t="str">
        <f>IF(AQ128="","",$P$2-AQ128)</f>
        <v/>
      </c>
      <c r="H128" s="6"/>
      <c r="I128" s="5"/>
      <c r="J128" s="5"/>
      <c r="K128" s="5"/>
      <c r="L128" s="5"/>
      <c r="M128" s="5"/>
      <c r="N128" s="16"/>
      <c r="U128" t="s">
        <v>23</v>
      </c>
      <c r="V128" s="25">
        <f>A128</f>
        <v>40</v>
      </c>
      <c r="W128" s="25">
        <f>$G$3</f>
        <v>0</v>
      </c>
      <c r="X128" s="25">
        <f>$I$3</f>
        <v>0</v>
      </c>
      <c r="Y128" s="27">
        <f>C129</f>
        <v>0</v>
      </c>
      <c r="Z128" s="27">
        <f>C128</f>
        <v>0</v>
      </c>
      <c r="AA128" s="29" t="str">
        <f>IF(B128="男",1,IF(B128="女",2,""))</f>
        <v/>
      </c>
      <c r="AB128" s="27" t="str">
        <f>D128&amp;E128&amp;F128</f>
        <v/>
      </c>
      <c r="AC128" s="27">
        <f>IF(H128=$R$18,1,IF(H128=$R$19,2,IF(H128=$R$20,3,IF(H128=$R$21,4,IF(H128=$R$22,5,IF(H128=$R$23,6,IF(H128=$R$24,7,IF(H128=$R$25,8,IF(H128=$R$26,9,IF(H128=$R$27,10,IF(H128=$R$28,11,IF(H128=$R$29,12,IF(H128=$R$30,13,IF(H128=$R$31,14,))))))))))))))</f>
        <v>0</v>
      </c>
      <c r="AD128" s="29">
        <f>IF(J128="自由形",1,IF(J128="背泳ぎ",2,IF(J128="平泳ぎ",3,IF(J128="バタフライ",4,IF(J128="個人メドレー",5,)))))</f>
        <v>0</v>
      </c>
      <c r="AE128" s="30" t="str">
        <f>IF(I128=25,"0025",IF(I128=50,"0050",IF(I128=100,"0100",IF(I128=200,"0200",""))))</f>
        <v/>
      </c>
      <c r="AF128" s="27" t="str">
        <f>AD128&amp;AE128</f>
        <v>0</v>
      </c>
      <c r="AG128" s="27" t="str">
        <f>K128&amp;L128&amp;U128&amp;M128</f>
        <v>.</v>
      </c>
      <c r="AH128" s="29" t="str">
        <f>IF(J129="自由形",1,IF(J129="背泳ぎ",2,IF(J129="平泳ぎ",3,IF(J129="バタフライ",4,IF(J129="個人メドレー",5,"")))))</f>
        <v/>
      </c>
      <c r="AI128" s="30" t="str">
        <f>IF(I129=25,"0025",IF(I129=50,"0050",IF(I129=100,"0100",IF(I129=200,"0200",""))))</f>
        <v/>
      </c>
      <c r="AJ128" s="27" t="str">
        <f>AH128&amp;AI128</f>
        <v/>
      </c>
      <c r="AK128" s="27" t="str">
        <f>K129&amp;L129&amp;U128&amp;M129</f>
        <v>.</v>
      </c>
      <c r="AL128" s="29" t="str">
        <f>IF(J130="自由形",1,IF(J130="背泳ぎ",2,IF(J130="平泳ぎ",3,IF(J130="バタフライ",4,IF(J130="個人メドレー",5,"")))))</f>
        <v/>
      </c>
      <c r="AM128" s="30" t="str">
        <f>IF(I130=25,"0025",IF(I130=50,"0050",IF(I130=100,"0100",IF(I130=200,"0200",""))))</f>
        <v/>
      </c>
      <c r="AN128" s="27" t="str">
        <f>AL128&amp;AM128</f>
        <v/>
      </c>
      <c r="AO128" s="27" t="str">
        <f>K130&amp;L130&amp;U128&amp;M130</f>
        <v>.</v>
      </c>
      <c r="AP128" t="s">
        <v>131</v>
      </c>
      <c r="AQ128" t="str">
        <f>IF(AB128="","",D128&amp;AP128&amp;E128&amp;AP128&amp;F128)</f>
        <v/>
      </c>
    </row>
    <row r="129" spans="1:43" ht="16.5" customHeight="1" x14ac:dyDescent="0.15">
      <c r="A129" s="149"/>
      <c r="B129" s="152"/>
      <c r="C129" s="56"/>
      <c r="D129" s="20"/>
      <c r="E129" s="20"/>
      <c r="F129" s="20"/>
      <c r="G129" s="21"/>
      <c r="H129" s="22"/>
      <c r="I129" s="7"/>
      <c r="J129" s="7"/>
      <c r="K129" s="7"/>
      <c r="L129" s="7"/>
      <c r="M129" s="7"/>
      <c r="N129" s="19"/>
      <c r="U129" t="s">
        <v>23</v>
      </c>
      <c r="AD129" s="29"/>
      <c r="AE129" s="30"/>
    </row>
    <row r="130" spans="1:43" ht="16.5" customHeight="1" x14ac:dyDescent="0.15">
      <c r="A130" s="150"/>
      <c r="B130" s="153"/>
      <c r="C130" s="57"/>
      <c r="D130" s="20"/>
      <c r="E130" s="20"/>
      <c r="F130" s="20"/>
      <c r="G130" s="21"/>
      <c r="H130" s="22"/>
      <c r="I130" s="7"/>
      <c r="J130" s="7"/>
      <c r="K130" s="7"/>
      <c r="L130" s="7"/>
      <c r="M130" s="7"/>
      <c r="N130" s="17"/>
      <c r="U130" t="s">
        <v>23</v>
      </c>
      <c r="AA130" s="29"/>
      <c r="AD130" s="29"/>
      <c r="AE130" s="30"/>
      <c r="AH130" s="29"/>
      <c r="AI130" s="30"/>
      <c r="AL130" s="29"/>
      <c r="AM130" s="30"/>
    </row>
    <row r="131" spans="1:43" ht="16.5" customHeight="1" x14ac:dyDescent="0.15">
      <c r="A131" s="148">
        <v>41</v>
      </c>
      <c r="B131" s="151"/>
      <c r="C131" s="4"/>
      <c r="D131" s="5"/>
      <c r="E131" s="5"/>
      <c r="F131" s="5"/>
      <c r="G131" s="33" t="str">
        <f>IF(AQ131="","",$P$2-AQ131)</f>
        <v/>
      </c>
      <c r="H131" s="6"/>
      <c r="I131" s="5"/>
      <c r="J131" s="5"/>
      <c r="K131" s="5"/>
      <c r="L131" s="5"/>
      <c r="M131" s="5"/>
      <c r="N131" s="16"/>
      <c r="U131" t="s">
        <v>23</v>
      </c>
      <c r="V131" s="25">
        <f>A131</f>
        <v>41</v>
      </c>
      <c r="W131" s="25">
        <f>$G$3</f>
        <v>0</v>
      </c>
      <c r="X131" s="25">
        <f>$I$3</f>
        <v>0</v>
      </c>
      <c r="Y131" s="27">
        <f>C132</f>
        <v>0</v>
      </c>
      <c r="Z131" s="27">
        <f>C131</f>
        <v>0</v>
      </c>
      <c r="AA131" s="29" t="str">
        <f>IF(B131="男",1,IF(B131="女",2,""))</f>
        <v/>
      </c>
      <c r="AB131" s="27" t="str">
        <f>D131&amp;E131&amp;F131</f>
        <v/>
      </c>
      <c r="AC131" s="27">
        <f>IF(H131=$R$18,1,IF(H131=$R$19,2,IF(H131=$R$20,3,IF(H131=$R$21,4,IF(H131=$R$22,5,IF(H131=$R$23,6,IF(H131=$R$24,7,IF(H131=$R$25,8,IF(H131=$R$26,9,IF(H131=$R$27,10,IF(H131=$R$28,11,IF(H131=$R$29,12,IF(H131=$R$30,13,IF(H131=$R$31,14,))))))))))))))</f>
        <v>0</v>
      </c>
      <c r="AD131" s="29">
        <f>IF(J131="自由形",1,IF(J131="背泳ぎ",2,IF(J131="平泳ぎ",3,IF(J131="バタフライ",4,IF(J131="個人メドレー",5,)))))</f>
        <v>0</v>
      </c>
      <c r="AE131" s="30" t="str">
        <f>IF(I131=25,"0025",IF(I131=50,"0050",IF(I131=100,"0100",IF(I131=200,"0200",""))))</f>
        <v/>
      </c>
      <c r="AF131" s="27" t="str">
        <f>AD131&amp;AE131</f>
        <v>0</v>
      </c>
      <c r="AG131" s="27" t="str">
        <f>K131&amp;L131&amp;U131&amp;M131</f>
        <v>.</v>
      </c>
      <c r="AH131" s="29" t="str">
        <f>IF(J132="自由形",1,IF(J132="背泳ぎ",2,IF(J132="平泳ぎ",3,IF(J132="バタフライ",4,IF(J132="個人メドレー",5,"")))))</f>
        <v/>
      </c>
      <c r="AI131" s="30" t="str">
        <f>IF(I132=25,"0025",IF(I132=50,"0050",IF(I132=100,"0100",IF(I132=200,"0200",""))))</f>
        <v/>
      </c>
      <c r="AJ131" s="27" t="str">
        <f>AH131&amp;AI131</f>
        <v/>
      </c>
      <c r="AK131" s="27" t="str">
        <f>K132&amp;L132&amp;U131&amp;M132</f>
        <v>.</v>
      </c>
      <c r="AL131" s="29" t="str">
        <f>IF(J133="自由形",1,IF(J133="背泳ぎ",2,IF(J133="平泳ぎ",3,IF(J133="バタフライ",4,IF(J133="個人メドレー",5,"")))))</f>
        <v/>
      </c>
      <c r="AM131" s="30" t="str">
        <f>IF(I133=25,"0025",IF(I133=50,"0050",IF(I133=100,"0100",IF(I133=200,"0200",""))))</f>
        <v/>
      </c>
      <c r="AN131" s="27" t="str">
        <f>AL131&amp;AM131</f>
        <v/>
      </c>
      <c r="AO131" s="27" t="str">
        <f>K133&amp;L133&amp;U131&amp;M133</f>
        <v>.</v>
      </c>
      <c r="AP131" t="s">
        <v>131</v>
      </c>
      <c r="AQ131" t="str">
        <f>IF(AB131="","",D131&amp;AP131&amp;E131&amp;AP131&amp;F131)</f>
        <v/>
      </c>
    </row>
    <row r="132" spans="1:43" ht="16.5" customHeight="1" x14ac:dyDescent="0.15">
      <c r="A132" s="149"/>
      <c r="B132" s="152"/>
      <c r="C132" s="56"/>
      <c r="D132" s="20"/>
      <c r="E132" s="20"/>
      <c r="F132" s="20"/>
      <c r="G132" s="21"/>
      <c r="H132" s="22"/>
      <c r="I132" s="7"/>
      <c r="J132" s="7"/>
      <c r="K132" s="7"/>
      <c r="L132" s="7"/>
      <c r="M132" s="7"/>
      <c r="N132" s="19"/>
      <c r="U132" t="s">
        <v>23</v>
      </c>
      <c r="AD132" s="29"/>
      <c r="AE132" s="30"/>
    </row>
    <row r="133" spans="1:43" ht="16.5" customHeight="1" x14ac:dyDescent="0.15">
      <c r="A133" s="150"/>
      <c r="B133" s="153"/>
      <c r="C133" s="57"/>
      <c r="D133" s="23"/>
      <c r="E133" s="23"/>
      <c r="F133" s="23"/>
      <c r="G133" s="21"/>
      <c r="H133" s="22"/>
      <c r="I133" s="8"/>
      <c r="J133" s="8"/>
      <c r="K133" s="8"/>
      <c r="L133" s="8"/>
      <c r="M133" s="8"/>
      <c r="N133" s="17"/>
      <c r="U133" t="s">
        <v>23</v>
      </c>
      <c r="AA133" s="29"/>
      <c r="AD133" s="29"/>
      <c r="AE133" s="30"/>
      <c r="AH133" s="29"/>
      <c r="AI133" s="30"/>
      <c r="AL133" s="29"/>
      <c r="AM133" s="30"/>
    </row>
    <row r="134" spans="1:43" ht="16.5" customHeight="1" x14ac:dyDescent="0.15">
      <c r="A134" s="148">
        <v>42</v>
      </c>
      <c r="B134" s="151"/>
      <c r="C134" s="4"/>
      <c r="D134" s="5"/>
      <c r="E134" s="5"/>
      <c r="F134" s="5"/>
      <c r="G134" s="33" t="str">
        <f>IF(AQ134="","",$P$2-AQ134)</f>
        <v/>
      </c>
      <c r="H134" s="6"/>
      <c r="I134" s="5"/>
      <c r="J134" s="5"/>
      <c r="K134" s="5"/>
      <c r="L134" s="5"/>
      <c r="M134" s="5"/>
      <c r="N134" s="16"/>
      <c r="U134" t="s">
        <v>23</v>
      </c>
      <c r="V134" s="25">
        <f>A134</f>
        <v>42</v>
      </c>
      <c r="W134" s="25">
        <f>$G$3</f>
        <v>0</v>
      </c>
      <c r="X134" s="25">
        <f>$I$3</f>
        <v>0</v>
      </c>
      <c r="Y134" s="27">
        <f>C135</f>
        <v>0</v>
      </c>
      <c r="Z134" s="27">
        <f>C134</f>
        <v>0</v>
      </c>
      <c r="AA134" s="29" t="str">
        <f>IF(B134="男",1,IF(B134="女",2,""))</f>
        <v/>
      </c>
      <c r="AB134" s="27" t="str">
        <f>D134&amp;E134&amp;F134</f>
        <v/>
      </c>
      <c r="AC134" s="27">
        <f>IF(H134=$R$18,1,IF(H134=$R$19,2,IF(H134=$R$20,3,IF(H134=$R$21,4,IF(H134=$R$22,5,IF(H134=$R$23,6,IF(H134=$R$24,7,IF(H134=$R$25,8,IF(H134=$R$26,9,IF(H134=$R$27,10,IF(H134=$R$28,11,IF(H134=$R$29,12,IF(H134=$R$30,13,IF(H134=$R$31,14,))))))))))))))</f>
        <v>0</v>
      </c>
      <c r="AD134" s="29">
        <f>IF(J134="自由形",1,IF(J134="背泳ぎ",2,IF(J134="平泳ぎ",3,IF(J134="バタフライ",4,IF(J134="個人メドレー",5,)))))</f>
        <v>0</v>
      </c>
      <c r="AE134" s="30" t="str">
        <f>IF(I134=25,"0025",IF(I134=50,"0050",IF(I134=100,"0100",IF(I134=200,"0200",""))))</f>
        <v/>
      </c>
      <c r="AF134" s="27" t="str">
        <f>AD134&amp;AE134</f>
        <v>0</v>
      </c>
      <c r="AG134" s="27" t="str">
        <f>K134&amp;L134&amp;U134&amp;M134</f>
        <v>.</v>
      </c>
      <c r="AH134" s="29" t="str">
        <f>IF(J135="自由形",1,IF(J135="背泳ぎ",2,IF(J135="平泳ぎ",3,IF(J135="バタフライ",4,IF(J135="個人メドレー",5,"")))))</f>
        <v/>
      </c>
      <c r="AI134" s="30" t="str">
        <f>IF(I135=25,"0025",IF(I135=50,"0050",IF(I135=100,"0100",IF(I135=200,"0200",""))))</f>
        <v/>
      </c>
      <c r="AJ134" s="27" t="str">
        <f>AH134&amp;AI134</f>
        <v/>
      </c>
      <c r="AK134" s="27" t="str">
        <f>K135&amp;L135&amp;U134&amp;M135</f>
        <v>.</v>
      </c>
      <c r="AL134" s="29" t="str">
        <f>IF(J136="自由形",1,IF(J136="背泳ぎ",2,IF(J136="平泳ぎ",3,IF(J136="バタフライ",4,IF(J136="個人メドレー",5,"")))))</f>
        <v/>
      </c>
      <c r="AM134" s="30" t="str">
        <f>IF(I136=25,"0025",IF(I136=50,"0050",IF(I136=100,"0100",IF(I136=200,"0200",""))))</f>
        <v/>
      </c>
      <c r="AN134" s="27" t="str">
        <f>AL134&amp;AM134</f>
        <v/>
      </c>
      <c r="AO134" s="27" t="str">
        <f>K136&amp;L136&amp;U134&amp;M136</f>
        <v>.</v>
      </c>
      <c r="AP134" t="s">
        <v>131</v>
      </c>
      <c r="AQ134" t="str">
        <f>IF(AB134="","",D134&amp;AP134&amp;E134&amp;AP134&amp;F134)</f>
        <v/>
      </c>
    </row>
    <row r="135" spans="1:43" ht="16.5" customHeight="1" x14ac:dyDescent="0.15">
      <c r="A135" s="149"/>
      <c r="B135" s="152"/>
      <c r="C135" s="56"/>
      <c r="D135" s="20"/>
      <c r="E135" s="20"/>
      <c r="F135" s="20"/>
      <c r="G135" s="21"/>
      <c r="H135" s="22"/>
      <c r="I135" s="7"/>
      <c r="J135" s="7"/>
      <c r="K135" s="7"/>
      <c r="L135" s="7"/>
      <c r="M135" s="7"/>
      <c r="N135" s="19"/>
      <c r="U135" t="s">
        <v>23</v>
      </c>
      <c r="AD135" s="29"/>
      <c r="AE135" s="30"/>
    </row>
    <row r="136" spans="1:43" ht="16.5" customHeight="1" x14ac:dyDescent="0.15">
      <c r="A136" s="150"/>
      <c r="B136" s="153"/>
      <c r="C136" s="57"/>
      <c r="D136" s="20"/>
      <c r="E136" s="20"/>
      <c r="F136" s="20"/>
      <c r="G136" s="21"/>
      <c r="H136" s="24"/>
      <c r="I136" s="7"/>
      <c r="J136" s="7"/>
      <c r="K136" s="7"/>
      <c r="L136" s="7"/>
      <c r="M136" s="7"/>
      <c r="N136" s="17"/>
      <c r="U136" t="s">
        <v>23</v>
      </c>
      <c r="AA136" s="29"/>
      <c r="AD136" s="29"/>
      <c r="AE136" s="30"/>
      <c r="AH136" s="29"/>
      <c r="AI136" s="30"/>
      <c r="AL136" s="29"/>
      <c r="AM136" s="30"/>
    </row>
    <row r="137" spans="1:43" ht="16.5" customHeight="1" x14ac:dyDescent="0.15">
      <c r="A137" s="148">
        <v>43</v>
      </c>
      <c r="B137" s="151"/>
      <c r="C137" s="4"/>
      <c r="D137" s="5"/>
      <c r="E137" s="5"/>
      <c r="F137" s="5"/>
      <c r="G137" s="33" t="str">
        <f>IF(AQ137="","",$P$2-AQ137)</f>
        <v/>
      </c>
      <c r="H137" s="6"/>
      <c r="I137" s="5"/>
      <c r="J137" s="5"/>
      <c r="K137" s="5"/>
      <c r="L137" s="5"/>
      <c r="M137" s="5"/>
      <c r="N137" s="16"/>
      <c r="U137" t="s">
        <v>23</v>
      </c>
      <c r="V137" s="25">
        <f>A137</f>
        <v>43</v>
      </c>
      <c r="W137" s="25">
        <f>$G$3</f>
        <v>0</v>
      </c>
      <c r="X137" s="25">
        <f>$I$3</f>
        <v>0</v>
      </c>
      <c r="Y137" s="27">
        <f>C138</f>
        <v>0</v>
      </c>
      <c r="Z137" s="27">
        <f>C137</f>
        <v>0</v>
      </c>
      <c r="AA137" s="29" t="str">
        <f>IF(B137="男",1,IF(B137="女",2,""))</f>
        <v/>
      </c>
      <c r="AB137" s="27" t="str">
        <f>D137&amp;E137&amp;F137</f>
        <v/>
      </c>
      <c r="AC137" s="27">
        <f>IF(H137=$R$18,1,IF(H137=$R$19,2,IF(H137=$R$20,3,IF(H137=$R$21,4,IF(H137=$R$22,5,IF(H137=$R$23,6,IF(H137=$R$24,7,IF(H137=$R$25,8,IF(H137=$R$26,9,IF(H137=$R$27,10,IF(H137=$R$28,11,IF(H137=$R$29,12,IF(H137=$R$30,13,IF(H137=$R$31,14,))))))))))))))</f>
        <v>0</v>
      </c>
      <c r="AD137" s="29">
        <f>IF(J137="自由形",1,IF(J137="背泳ぎ",2,IF(J137="平泳ぎ",3,IF(J137="バタフライ",4,IF(J137="個人メドレー",5,)))))</f>
        <v>0</v>
      </c>
      <c r="AE137" s="30" t="str">
        <f>IF(I137=25,"0025",IF(I137=50,"0050",IF(I137=100,"0100",IF(I137=200,"0200",""))))</f>
        <v/>
      </c>
      <c r="AF137" s="27" t="str">
        <f>AD137&amp;AE137</f>
        <v>0</v>
      </c>
      <c r="AG137" s="27" t="str">
        <f>K137&amp;L137&amp;U137&amp;M137</f>
        <v>.</v>
      </c>
      <c r="AH137" s="29" t="str">
        <f>IF(J138="自由形",1,IF(J138="背泳ぎ",2,IF(J138="平泳ぎ",3,IF(J138="バタフライ",4,IF(J138="個人メドレー",5,"")))))</f>
        <v/>
      </c>
      <c r="AI137" s="30" t="str">
        <f>IF(I138=25,"0025",IF(I138=50,"0050",IF(I138=100,"0100",IF(I138=200,"0200",""))))</f>
        <v/>
      </c>
      <c r="AJ137" s="27" t="str">
        <f>AH137&amp;AI137</f>
        <v/>
      </c>
      <c r="AK137" s="27" t="str">
        <f>K138&amp;L138&amp;U137&amp;M138</f>
        <v>.</v>
      </c>
      <c r="AL137" s="29" t="str">
        <f>IF(J139="自由形",1,IF(J139="背泳ぎ",2,IF(J139="平泳ぎ",3,IF(J139="バタフライ",4,IF(J139="個人メドレー",5,"")))))</f>
        <v/>
      </c>
      <c r="AM137" s="30" t="str">
        <f>IF(I139=25,"0025",IF(I139=50,"0050",IF(I139=100,"0100",IF(I139=200,"0200",""))))</f>
        <v/>
      </c>
      <c r="AN137" s="27" t="str">
        <f>AL137&amp;AM137</f>
        <v/>
      </c>
      <c r="AO137" s="27" t="str">
        <f>K139&amp;L139&amp;U137&amp;M139</f>
        <v>.</v>
      </c>
      <c r="AP137" t="s">
        <v>131</v>
      </c>
      <c r="AQ137" t="str">
        <f>IF(AB137="","",D137&amp;AP137&amp;E137&amp;AP137&amp;F137)</f>
        <v/>
      </c>
    </row>
    <row r="138" spans="1:43" ht="16.5" customHeight="1" x14ac:dyDescent="0.15">
      <c r="A138" s="149"/>
      <c r="B138" s="152"/>
      <c r="C138" s="56"/>
      <c r="D138" s="20"/>
      <c r="E138" s="20"/>
      <c r="F138" s="20"/>
      <c r="G138" s="21"/>
      <c r="H138" s="22"/>
      <c r="I138" s="7"/>
      <c r="J138" s="7"/>
      <c r="K138" s="7"/>
      <c r="L138" s="7"/>
      <c r="M138" s="7"/>
      <c r="N138" s="19"/>
      <c r="U138" t="s">
        <v>23</v>
      </c>
      <c r="AD138" s="29"/>
      <c r="AE138" s="30"/>
    </row>
    <row r="139" spans="1:43" ht="16.5" customHeight="1" x14ac:dyDescent="0.15">
      <c r="A139" s="150"/>
      <c r="B139" s="153"/>
      <c r="C139" s="57"/>
      <c r="D139" s="20"/>
      <c r="E139" s="20"/>
      <c r="F139" s="20"/>
      <c r="G139" s="21"/>
      <c r="H139" s="22"/>
      <c r="I139" s="7"/>
      <c r="J139" s="7"/>
      <c r="K139" s="7"/>
      <c r="L139" s="7"/>
      <c r="M139" s="7"/>
      <c r="N139" s="17"/>
      <c r="U139" t="s">
        <v>23</v>
      </c>
      <c r="AA139" s="29"/>
      <c r="AD139" s="29"/>
      <c r="AE139" s="30"/>
      <c r="AH139" s="29"/>
      <c r="AI139" s="30"/>
      <c r="AL139" s="29"/>
      <c r="AM139" s="30"/>
    </row>
    <row r="140" spans="1:43" ht="16.5" customHeight="1" x14ac:dyDescent="0.15">
      <c r="A140" s="148">
        <v>44</v>
      </c>
      <c r="B140" s="151"/>
      <c r="C140" s="4"/>
      <c r="D140" s="5"/>
      <c r="E140" s="5"/>
      <c r="F140" s="5"/>
      <c r="G140" s="33" t="str">
        <f>IF(AQ140="","",$P$2-AQ140)</f>
        <v/>
      </c>
      <c r="H140" s="6"/>
      <c r="I140" s="5"/>
      <c r="J140" s="5"/>
      <c r="K140" s="5"/>
      <c r="L140" s="5"/>
      <c r="M140" s="5"/>
      <c r="N140" s="16"/>
      <c r="U140" t="s">
        <v>23</v>
      </c>
      <c r="V140" s="25">
        <f>A140</f>
        <v>44</v>
      </c>
      <c r="W140" s="25">
        <f>$G$3</f>
        <v>0</v>
      </c>
      <c r="X140" s="25">
        <f>$I$3</f>
        <v>0</v>
      </c>
      <c r="Y140" s="27">
        <f>C141</f>
        <v>0</v>
      </c>
      <c r="Z140" s="27">
        <f>C140</f>
        <v>0</v>
      </c>
      <c r="AA140" s="29" t="str">
        <f>IF(B140="男",1,IF(B140="女",2,""))</f>
        <v/>
      </c>
      <c r="AB140" s="27" t="str">
        <f>D140&amp;E140&amp;F140</f>
        <v/>
      </c>
      <c r="AC140" s="27">
        <f>IF(H140=$R$18,1,IF(H140=$R$19,2,IF(H140=$R$20,3,IF(H140=$R$21,4,IF(H140=$R$22,5,IF(H140=$R$23,6,IF(H140=$R$24,7,IF(H140=$R$25,8,IF(H140=$R$26,9,IF(H140=$R$27,10,IF(H140=$R$28,11,IF(H140=$R$29,12,IF(H140=$R$30,13,IF(H140=$R$31,14,))))))))))))))</f>
        <v>0</v>
      </c>
      <c r="AD140" s="29">
        <f>IF(J140="自由形",1,IF(J140="背泳ぎ",2,IF(J140="平泳ぎ",3,IF(J140="バタフライ",4,IF(J140="個人メドレー",5,)))))</f>
        <v>0</v>
      </c>
      <c r="AE140" s="30" t="str">
        <f>IF(I140=25,"0025",IF(I140=50,"0050",IF(I140=100,"0100",IF(I140=200,"0200",""))))</f>
        <v/>
      </c>
      <c r="AF140" s="27" t="str">
        <f>AD140&amp;AE140</f>
        <v>0</v>
      </c>
      <c r="AG140" s="27" t="str">
        <f>K140&amp;L140&amp;U140&amp;M140</f>
        <v>.</v>
      </c>
      <c r="AH140" s="29" t="str">
        <f>IF(J141="自由形",1,IF(J141="背泳ぎ",2,IF(J141="平泳ぎ",3,IF(J141="バタフライ",4,IF(J141="個人メドレー",5,"")))))</f>
        <v/>
      </c>
      <c r="AI140" s="30" t="str">
        <f>IF(I141=25,"0025",IF(I141=50,"0050",IF(I141=100,"0100",IF(I141=200,"0200",""))))</f>
        <v/>
      </c>
      <c r="AJ140" s="27" t="str">
        <f>AH140&amp;AI140</f>
        <v/>
      </c>
      <c r="AK140" s="27" t="str">
        <f>K141&amp;L141&amp;U140&amp;M141</f>
        <v>.</v>
      </c>
      <c r="AL140" s="29" t="str">
        <f>IF(J142="自由形",1,IF(J142="背泳ぎ",2,IF(J142="平泳ぎ",3,IF(J142="バタフライ",4,IF(J142="個人メドレー",5,"")))))</f>
        <v/>
      </c>
      <c r="AM140" s="30" t="str">
        <f>IF(I142=25,"0025",IF(I142=50,"0050",IF(I142=100,"0100",IF(I142=200,"0200",""))))</f>
        <v/>
      </c>
      <c r="AN140" s="27" t="str">
        <f>AL140&amp;AM140</f>
        <v/>
      </c>
      <c r="AO140" s="27" t="str">
        <f>K142&amp;L142&amp;U140&amp;M142</f>
        <v>.</v>
      </c>
      <c r="AP140" t="s">
        <v>131</v>
      </c>
      <c r="AQ140" t="str">
        <f>IF(AB140="","",D140&amp;AP140&amp;E140&amp;AP140&amp;F140)</f>
        <v/>
      </c>
    </row>
    <row r="141" spans="1:43" ht="16.5" customHeight="1" x14ac:dyDescent="0.15">
      <c r="A141" s="149"/>
      <c r="B141" s="152"/>
      <c r="C141" s="154"/>
      <c r="D141" s="20"/>
      <c r="E141" s="20"/>
      <c r="F141" s="20"/>
      <c r="G141" s="21"/>
      <c r="H141" s="22"/>
      <c r="I141" s="7"/>
      <c r="J141" s="7"/>
      <c r="K141" s="7"/>
      <c r="L141" s="7"/>
      <c r="M141" s="7"/>
      <c r="N141" s="19"/>
      <c r="U141" t="s">
        <v>23</v>
      </c>
      <c r="AD141" s="29"/>
      <c r="AE141" s="30"/>
    </row>
    <row r="142" spans="1:43" ht="16.5" customHeight="1" x14ac:dyDescent="0.15">
      <c r="A142" s="150"/>
      <c r="B142" s="153"/>
      <c r="C142" s="155"/>
      <c r="D142" s="23"/>
      <c r="E142" s="23"/>
      <c r="F142" s="23"/>
      <c r="G142" s="21"/>
      <c r="H142" s="22"/>
      <c r="I142" s="8"/>
      <c r="J142" s="8"/>
      <c r="K142" s="8"/>
      <c r="L142" s="8"/>
      <c r="M142" s="8"/>
      <c r="N142" s="17"/>
      <c r="U142" t="s">
        <v>23</v>
      </c>
      <c r="AA142" s="29"/>
      <c r="AD142" s="29"/>
      <c r="AE142" s="30"/>
      <c r="AH142" s="29"/>
      <c r="AI142" s="30"/>
      <c r="AL142" s="29"/>
      <c r="AM142" s="30"/>
    </row>
    <row r="143" spans="1:43" ht="16.5" customHeight="1" x14ac:dyDescent="0.15">
      <c r="A143" s="148">
        <v>45</v>
      </c>
      <c r="B143" s="151"/>
      <c r="C143" s="4"/>
      <c r="D143" s="59"/>
      <c r="E143" s="5"/>
      <c r="F143" s="5"/>
      <c r="G143" s="33" t="str">
        <f>IF(AQ143="","",$P$2-AQ143)</f>
        <v/>
      </c>
      <c r="H143" s="6"/>
      <c r="I143" s="5"/>
      <c r="J143" s="5"/>
      <c r="K143" s="5"/>
      <c r="L143" s="5"/>
      <c r="M143" s="5"/>
      <c r="N143" s="16"/>
      <c r="U143" t="s">
        <v>23</v>
      </c>
      <c r="V143" s="25">
        <f>A143</f>
        <v>45</v>
      </c>
      <c r="W143" s="25">
        <f>$G$3</f>
        <v>0</v>
      </c>
      <c r="X143" s="25">
        <f>$I$3</f>
        <v>0</v>
      </c>
      <c r="Y143" s="27">
        <f>C144</f>
        <v>0</v>
      </c>
      <c r="Z143" s="27">
        <f>C143</f>
        <v>0</v>
      </c>
      <c r="AA143" s="29" t="str">
        <f>IF(B143="男",1,IF(B143="女",2,""))</f>
        <v/>
      </c>
      <c r="AB143" s="27" t="str">
        <f>D143&amp;E143&amp;F143</f>
        <v/>
      </c>
      <c r="AC143" s="27">
        <f>IF(H143=$R$18,1,IF(H143=$R$19,2,IF(H143=$R$20,3,IF(H143=$R$21,4,IF(H143=$R$22,5,IF(H143=$R$23,6,IF(H143=$R$24,7,IF(H143=$R$25,8,IF(H143=$R$26,9,IF(H143=$R$27,10,IF(H143=$R$28,11,IF(H143=$R$29,12,IF(H143=$R$30,13,IF(H143=$R$31,14,))))))))))))))</f>
        <v>0</v>
      </c>
      <c r="AD143" s="29">
        <f>IF(J143="自由形",1,IF(J143="背泳ぎ",2,IF(J143="平泳ぎ",3,IF(J143="バタフライ",4,IF(J143="個人メドレー",5,)))))</f>
        <v>0</v>
      </c>
      <c r="AE143" s="30" t="str">
        <f>IF(I143=25,"0025",IF(I143=50,"0050",IF(I143=100,"0100",IF(I143=200,"0200",""))))</f>
        <v/>
      </c>
      <c r="AF143" s="27" t="str">
        <f>AD143&amp;AE143</f>
        <v>0</v>
      </c>
      <c r="AG143" s="27" t="str">
        <f>K143&amp;L143&amp;U143&amp;M143</f>
        <v>.</v>
      </c>
      <c r="AH143" s="29" t="str">
        <f>IF(J144="自由形",1,IF(J144="背泳ぎ",2,IF(J144="平泳ぎ",3,IF(J144="バタフライ",4,IF(J144="個人メドレー",5,"")))))</f>
        <v/>
      </c>
      <c r="AI143" s="30" t="str">
        <f>IF(I144=25,"0025",IF(I144=50,"0050",IF(I144=100,"0100",IF(I144=200,"0200",""))))</f>
        <v/>
      </c>
      <c r="AJ143" s="27" t="str">
        <f>AH143&amp;AI143</f>
        <v/>
      </c>
      <c r="AK143" s="27" t="str">
        <f>K144&amp;L144&amp;U143&amp;M144</f>
        <v>.</v>
      </c>
      <c r="AL143" s="29" t="str">
        <f>IF(J145="自由形",1,IF(J145="背泳ぎ",2,IF(J145="平泳ぎ",3,IF(J145="バタフライ",4,IF(J145="個人メドレー",5,"")))))</f>
        <v/>
      </c>
      <c r="AM143" s="30" t="str">
        <f>IF(I145=25,"0025",IF(I145=50,"0050",IF(I145=100,"0100",IF(I145=200,"0200",""))))</f>
        <v/>
      </c>
      <c r="AN143" s="27" t="str">
        <f>AL143&amp;AM143</f>
        <v/>
      </c>
      <c r="AO143" s="27" t="str">
        <f>K145&amp;L145&amp;U143&amp;M145</f>
        <v>.</v>
      </c>
      <c r="AP143" t="s">
        <v>131</v>
      </c>
      <c r="AQ143" t="str">
        <f>IF(AB143="","",D143&amp;AP143&amp;E143&amp;AP143&amp;F143)</f>
        <v/>
      </c>
    </row>
    <row r="144" spans="1:43" ht="16.5" customHeight="1" x14ac:dyDescent="0.15">
      <c r="A144" s="149"/>
      <c r="B144" s="152"/>
      <c r="C144" s="154"/>
      <c r="D144" s="20"/>
      <c r="E144" s="20"/>
      <c r="F144" s="20"/>
      <c r="G144" s="21"/>
      <c r="H144" s="22"/>
      <c r="I144" s="7"/>
      <c r="J144" s="7"/>
      <c r="K144" s="7"/>
      <c r="L144" s="7"/>
      <c r="M144" s="7"/>
      <c r="N144" s="19"/>
      <c r="U144" t="s">
        <v>23</v>
      </c>
      <c r="AD144" s="29"/>
      <c r="AE144" s="30"/>
    </row>
    <row r="145" spans="1:43" ht="16.5" customHeight="1" x14ac:dyDescent="0.15">
      <c r="A145" s="150"/>
      <c r="B145" s="153"/>
      <c r="C145" s="155"/>
      <c r="D145" s="20"/>
      <c r="E145" s="20"/>
      <c r="F145" s="20"/>
      <c r="G145" s="21"/>
      <c r="H145" s="22"/>
      <c r="I145" s="7"/>
      <c r="J145" s="7"/>
      <c r="K145" s="7"/>
      <c r="L145" s="7"/>
      <c r="M145" s="7"/>
      <c r="N145" s="17"/>
      <c r="U145" t="s">
        <v>23</v>
      </c>
      <c r="AA145" s="29"/>
      <c r="AD145" s="29"/>
      <c r="AE145" s="30"/>
      <c r="AH145" s="29"/>
      <c r="AI145" s="30"/>
      <c r="AL145" s="29"/>
      <c r="AM145" s="30"/>
    </row>
    <row r="146" spans="1:43" ht="16.5" customHeight="1" x14ac:dyDescent="0.15">
      <c r="A146" s="148">
        <v>46</v>
      </c>
      <c r="B146" s="151"/>
      <c r="C146" s="4"/>
      <c r="D146" s="5"/>
      <c r="E146" s="5"/>
      <c r="F146" s="5"/>
      <c r="G146" s="33" t="str">
        <f>IF(AQ146="","",$P$2-AQ146)</f>
        <v/>
      </c>
      <c r="H146" s="6"/>
      <c r="I146" s="5"/>
      <c r="J146" s="5"/>
      <c r="K146" s="5"/>
      <c r="L146" s="5"/>
      <c r="M146" s="5"/>
      <c r="N146" s="16"/>
      <c r="U146" t="s">
        <v>23</v>
      </c>
      <c r="V146" s="25">
        <f>A146</f>
        <v>46</v>
      </c>
      <c r="W146" s="25">
        <f>$G$3</f>
        <v>0</v>
      </c>
      <c r="X146" s="25">
        <f>$I$3</f>
        <v>0</v>
      </c>
      <c r="Y146" s="27">
        <f>C147</f>
        <v>0</v>
      </c>
      <c r="Z146" s="27">
        <f>C146</f>
        <v>0</v>
      </c>
      <c r="AA146" s="29" t="str">
        <f>IF(B146="男",1,IF(B146="女",2,""))</f>
        <v/>
      </c>
      <c r="AB146" s="27" t="str">
        <f>D146&amp;E146&amp;F146</f>
        <v/>
      </c>
      <c r="AC146" s="27">
        <f>IF(H146=$R$18,1,IF(H146=$R$19,2,IF(H146=$R$20,3,IF(H146=$R$21,4,IF(H146=$R$22,5,IF(H146=$R$23,6,IF(H146=$R$24,7,IF(H146=$R$25,8,IF(H146=$R$26,9,IF(H146=$R$27,10,IF(H146=$R$28,11,IF(H146=$R$29,12,IF(H146=$R$30,13,IF(H146=$R$31,14,))))))))))))))</f>
        <v>0</v>
      </c>
      <c r="AD146" s="29">
        <f>IF(J146="自由形",1,IF(J146="背泳ぎ",2,IF(J146="平泳ぎ",3,IF(J146="バタフライ",4,IF(J146="個人メドレー",5,)))))</f>
        <v>0</v>
      </c>
      <c r="AE146" s="30" t="str">
        <f>IF(I146=25,"0025",IF(I146=50,"0050",IF(I146=100,"0100",IF(I146=200,"0200",""))))</f>
        <v/>
      </c>
      <c r="AF146" s="27" t="str">
        <f>AD146&amp;AE146</f>
        <v>0</v>
      </c>
      <c r="AG146" s="27" t="str">
        <f>K146&amp;L146&amp;U146&amp;M146</f>
        <v>.</v>
      </c>
      <c r="AH146" s="29" t="str">
        <f>IF(J147="自由形",1,IF(J147="背泳ぎ",2,IF(J147="平泳ぎ",3,IF(J147="バタフライ",4,IF(J147="個人メドレー",5,"")))))</f>
        <v/>
      </c>
      <c r="AI146" s="30" t="str">
        <f>IF(I147=25,"0025",IF(I147=50,"0050",IF(I147=100,"0100",IF(I147=200,"0200",""))))</f>
        <v/>
      </c>
      <c r="AJ146" s="27" t="str">
        <f>AH146&amp;AI146</f>
        <v/>
      </c>
      <c r="AK146" s="27" t="str">
        <f>K147&amp;L147&amp;U146&amp;M147</f>
        <v>.</v>
      </c>
      <c r="AL146" s="29" t="str">
        <f>IF(J148="自由形",1,IF(J148="背泳ぎ",2,IF(J148="平泳ぎ",3,IF(J148="バタフライ",4,IF(J148="個人メドレー",5,"")))))</f>
        <v/>
      </c>
      <c r="AM146" s="30" t="str">
        <f>IF(I148=25,"0025",IF(I148=50,"0050",IF(I148=100,"0100",IF(I148=200,"0200",""))))</f>
        <v/>
      </c>
      <c r="AN146" s="27" t="str">
        <f>AL146&amp;AM146</f>
        <v/>
      </c>
      <c r="AO146" s="27" t="str">
        <f>K148&amp;L148&amp;U146&amp;M148</f>
        <v>.</v>
      </c>
      <c r="AP146" t="s">
        <v>131</v>
      </c>
      <c r="AQ146" t="str">
        <f>IF(AB146="","",D146&amp;AP146&amp;E146&amp;AP146&amp;F146)</f>
        <v/>
      </c>
    </row>
    <row r="147" spans="1:43" ht="16.5" customHeight="1" x14ac:dyDescent="0.15">
      <c r="A147" s="149"/>
      <c r="B147" s="152"/>
      <c r="C147" s="154"/>
      <c r="D147" s="20"/>
      <c r="E147" s="20"/>
      <c r="F147" s="20"/>
      <c r="G147" s="21"/>
      <c r="H147" s="22"/>
      <c r="I147" s="7"/>
      <c r="J147" s="7"/>
      <c r="K147" s="7"/>
      <c r="L147" s="7"/>
      <c r="M147" s="7"/>
      <c r="N147" s="19"/>
      <c r="U147" t="s">
        <v>23</v>
      </c>
      <c r="AD147" s="29"/>
      <c r="AE147" s="30"/>
    </row>
    <row r="148" spans="1:43" ht="16.5" customHeight="1" x14ac:dyDescent="0.15">
      <c r="A148" s="150"/>
      <c r="B148" s="153"/>
      <c r="C148" s="155"/>
      <c r="D148" s="20"/>
      <c r="E148" s="20"/>
      <c r="F148" s="20"/>
      <c r="G148" s="21"/>
      <c r="H148" s="22"/>
      <c r="I148" s="7"/>
      <c r="J148" s="7"/>
      <c r="K148" s="7"/>
      <c r="L148" s="7"/>
      <c r="M148" s="7"/>
      <c r="N148" s="17"/>
      <c r="U148" t="s">
        <v>23</v>
      </c>
      <c r="AA148" s="29"/>
      <c r="AD148" s="29"/>
      <c r="AE148" s="30"/>
      <c r="AH148" s="29"/>
      <c r="AI148" s="30"/>
      <c r="AL148" s="29"/>
      <c r="AM148" s="30"/>
    </row>
    <row r="149" spans="1:43" ht="16.5" customHeight="1" x14ac:dyDescent="0.15">
      <c r="A149" s="148">
        <v>47</v>
      </c>
      <c r="B149" s="151"/>
      <c r="C149" s="4"/>
      <c r="D149" s="5"/>
      <c r="E149" s="5"/>
      <c r="F149" s="5"/>
      <c r="G149" s="33" t="str">
        <f>IF(AQ149="","",$P$2-AQ149)</f>
        <v/>
      </c>
      <c r="H149" s="6"/>
      <c r="I149" s="5"/>
      <c r="J149" s="5"/>
      <c r="K149" s="5"/>
      <c r="L149" s="5"/>
      <c r="M149" s="5"/>
      <c r="N149" s="16"/>
      <c r="U149" t="s">
        <v>23</v>
      </c>
      <c r="V149" s="25">
        <f>A149</f>
        <v>47</v>
      </c>
      <c r="W149" s="25">
        <f>$G$3</f>
        <v>0</v>
      </c>
      <c r="X149" s="25">
        <f>$I$3</f>
        <v>0</v>
      </c>
      <c r="Y149" s="27">
        <f>C150</f>
        <v>0</v>
      </c>
      <c r="Z149" s="27">
        <f>C149</f>
        <v>0</v>
      </c>
      <c r="AA149" s="29" t="str">
        <f>IF(B149="男",1,IF(B149="女",2,""))</f>
        <v/>
      </c>
      <c r="AB149" s="27" t="str">
        <f>D149&amp;E149&amp;F149</f>
        <v/>
      </c>
      <c r="AC149" s="27">
        <f>IF(H149=$R$18,1,IF(H149=$R$19,2,IF(H149=$R$20,3,IF(H149=$R$21,4,IF(H149=$R$22,5,IF(H149=$R$23,6,IF(H149=$R$24,7,IF(H149=$R$25,8,IF(H149=$R$26,9,IF(H149=$R$27,10,IF(H149=$R$28,11,IF(H149=$R$29,12,IF(H149=$R$30,13,IF(H149=$R$31,14,))))))))))))))</f>
        <v>0</v>
      </c>
      <c r="AD149" s="29">
        <f>IF(J149="自由形",1,IF(J149="背泳ぎ",2,IF(J149="平泳ぎ",3,IF(J149="バタフライ",4,IF(J149="個人メドレー",5,)))))</f>
        <v>0</v>
      </c>
      <c r="AE149" s="30" t="str">
        <f>IF(I149=25,"0025",IF(I149=50,"0050",IF(I149=100,"0100",IF(I149=200,"0200",""))))</f>
        <v/>
      </c>
      <c r="AF149" s="27" t="str">
        <f>AD149&amp;AE149</f>
        <v>0</v>
      </c>
      <c r="AG149" s="27" t="str">
        <f>K149&amp;L149&amp;U149&amp;M149</f>
        <v>.</v>
      </c>
      <c r="AH149" s="29" t="str">
        <f>IF(J150="自由形",1,IF(J150="背泳ぎ",2,IF(J150="平泳ぎ",3,IF(J150="バタフライ",4,IF(J150="個人メドレー",5,"")))))</f>
        <v/>
      </c>
      <c r="AI149" s="30" t="str">
        <f>IF(I150=25,"0025",IF(I150=50,"0050",IF(I150=100,"0100",IF(I150=200,"0200",""))))</f>
        <v/>
      </c>
      <c r="AJ149" s="27" t="str">
        <f>AH149&amp;AI149</f>
        <v/>
      </c>
      <c r="AK149" s="27" t="str">
        <f>K150&amp;L150&amp;U149&amp;M150</f>
        <v>.</v>
      </c>
      <c r="AL149" s="29" t="str">
        <f>IF(J151="自由形",1,IF(J151="背泳ぎ",2,IF(J151="平泳ぎ",3,IF(J151="バタフライ",4,IF(J151="個人メドレー",5,"")))))</f>
        <v/>
      </c>
      <c r="AM149" s="30" t="str">
        <f>IF(I151=25,"0025",IF(I151=50,"0050",IF(I151=100,"0100",IF(I151=200,"0200",""))))</f>
        <v/>
      </c>
      <c r="AN149" s="27" t="str">
        <f>AL149&amp;AM149</f>
        <v/>
      </c>
      <c r="AO149" s="27" t="str">
        <f>K151&amp;L151&amp;U149&amp;M151</f>
        <v>.</v>
      </c>
      <c r="AP149" t="s">
        <v>131</v>
      </c>
      <c r="AQ149" t="str">
        <f>IF(AB149="","",D149&amp;AP149&amp;E149&amp;AP149&amp;F149)</f>
        <v/>
      </c>
    </row>
    <row r="150" spans="1:43" ht="16.5" customHeight="1" x14ac:dyDescent="0.15">
      <c r="A150" s="149"/>
      <c r="B150" s="152"/>
      <c r="C150" s="154"/>
      <c r="D150" s="20"/>
      <c r="E150" s="20"/>
      <c r="F150" s="20"/>
      <c r="G150" s="21"/>
      <c r="H150" s="22"/>
      <c r="I150" s="7"/>
      <c r="J150" s="7"/>
      <c r="K150" s="7"/>
      <c r="L150" s="7"/>
      <c r="M150" s="7"/>
      <c r="N150" s="19"/>
      <c r="U150" t="s">
        <v>23</v>
      </c>
      <c r="AD150" s="29"/>
      <c r="AE150" s="30"/>
    </row>
    <row r="151" spans="1:43" ht="16.5" customHeight="1" x14ac:dyDescent="0.15">
      <c r="A151" s="150"/>
      <c r="B151" s="153"/>
      <c r="C151" s="155"/>
      <c r="D151" s="23"/>
      <c r="E151" s="23"/>
      <c r="F151" s="23"/>
      <c r="G151" s="21"/>
      <c r="H151" s="24"/>
      <c r="I151" s="8"/>
      <c r="J151" s="8"/>
      <c r="K151" s="8"/>
      <c r="L151" s="8"/>
      <c r="M151" s="8"/>
      <c r="N151" s="17"/>
      <c r="U151" t="s">
        <v>23</v>
      </c>
      <c r="AA151" s="29"/>
      <c r="AD151" s="29"/>
      <c r="AE151" s="30"/>
      <c r="AH151" s="29"/>
      <c r="AI151" s="30"/>
      <c r="AL151" s="29"/>
      <c r="AM151" s="30"/>
    </row>
    <row r="152" spans="1:43" ht="16.5" customHeight="1" x14ac:dyDescent="0.15">
      <c r="A152" s="148">
        <v>48</v>
      </c>
      <c r="B152" s="151"/>
      <c r="C152" s="4"/>
      <c r="D152" s="5"/>
      <c r="E152" s="5"/>
      <c r="F152" s="5"/>
      <c r="G152" s="33" t="str">
        <f>IF(AQ152="","",$P$2-AQ152)</f>
        <v/>
      </c>
      <c r="H152" s="6"/>
      <c r="I152" s="5"/>
      <c r="J152" s="5"/>
      <c r="K152" s="5"/>
      <c r="L152" s="5"/>
      <c r="M152" s="5"/>
      <c r="N152" s="16"/>
      <c r="U152" t="s">
        <v>23</v>
      </c>
      <c r="V152" s="25">
        <f>A152</f>
        <v>48</v>
      </c>
      <c r="W152" s="25">
        <f>$G$3</f>
        <v>0</v>
      </c>
      <c r="X152" s="25">
        <f>$I$3</f>
        <v>0</v>
      </c>
      <c r="Y152" s="27">
        <f>C153</f>
        <v>0</v>
      </c>
      <c r="Z152" s="27">
        <f>C152</f>
        <v>0</v>
      </c>
      <c r="AA152" s="29" t="str">
        <f>IF(B152="男",1,IF(B152="女",2,""))</f>
        <v/>
      </c>
      <c r="AB152" s="27" t="str">
        <f>D152&amp;E152&amp;F152</f>
        <v/>
      </c>
      <c r="AC152" s="27">
        <f>IF(H152=$R$18,1,IF(H152=$R$19,2,IF(H152=$R$20,3,IF(H152=$R$21,4,IF(H152=$R$22,5,IF(H152=$R$23,6,IF(H152=$R$24,7,IF(H152=$R$25,8,IF(H152=$R$26,9,IF(H152=$R$27,10,IF(H152=$R$28,11,IF(H152=$R$29,12,IF(H152=$R$30,13,IF(H152=$R$31,14,))))))))))))))</f>
        <v>0</v>
      </c>
      <c r="AD152" s="29">
        <f>IF(J152="自由形",1,IF(J152="背泳ぎ",2,IF(J152="平泳ぎ",3,IF(J152="バタフライ",4,IF(J152="個人メドレー",5,)))))</f>
        <v>0</v>
      </c>
      <c r="AE152" s="30" t="str">
        <f>IF(I152=25,"0025",IF(I152=50,"0050",IF(I152=100,"0100",IF(I152=200,"0200",""))))</f>
        <v/>
      </c>
      <c r="AF152" s="27" t="str">
        <f>AD152&amp;AE152</f>
        <v>0</v>
      </c>
      <c r="AG152" s="27" t="str">
        <f>K152&amp;L152&amp;U152&amp;M152</f>
        <v>.</v>
      </c>
      <c r="AH152" s="29" t="str">
        <f>IF(J153="自由形",1,IF(J153="背泳ぎ",2,IF(J153="平泳ぎ",3,IF(J153="バタフライ",4,IF(J153="個人メドレー",5,"")))))</f>
        <v/>
      </c>
      <c r="AI152" s="30" t="str">
        <f>IF(I153=25,"0025",IF(I153=50,"0050",IF(I153=100,"0100",IF(I153=200,"0200",""))))</f>
        <v/>
      </c>
      <c r="AJ152" s="27" t="str">
        <f>AH152&amp;AI152</f>
        <v/>
      </c>
      <c r="AK152" s="27" t="str">
        <f>K153&amp;L153&amp;U152&amp;M153</f>
        <v>.</v>
      </c>
      <c r="AL152" s="29" t="str">
        <f>IF(J154="自由形",1,IF(J154="背泳ぎ",2,IF(J154="平泳ぎ",3,IF(J154="バタフライ",4,IF(J154="個人メドレー",5,"")))))</f>
        <v/>
      </c>
      <c r="AM152" s="30" t="str">
        <f>IF(I154=25,"0025",IF(I154=50,"0050",IF(I154=100,"0100",IF(I154=200,"0200",""))))</f>
        <v/>
      </c>
      <c r="AN152" s="27" t="str">
        <f>AL152&amp;AM152</f>
        <v/>
      </c>
      <c r="AO152" s="27" t="str">
        <f>K154&amp;L154&amp;U152&amp;M154</f>
        <v>.</v>
      </c>
      <c r="AP152" t="s">
        <v>131</v>
      </c>
      <c r="AQ152" t="str">
        <f>IF(AB152="","",D152&amp;AP152&amp;E152&amp;AP152&amp;F152)</f>
        <v/>
      </c>
    </row>
    <row r="153" spans="1:43" ht="16.5" customHeight="1" x14ac:dyDescent="0.15">
      <c r="A153" s="149"/>
      <c r="B153" s="152"/>
      <c r="C153" s="154"/>
      <c r="D153" s="20"/>
      <c r="E153" s="20"/>
      <c r="F153" s="20"/>
      <c r="G153" s="21"/>
      <c r="H153" s="22"/>
      <c r="I153" s="7"/>
      <c r="J153" s="7"/>
      <c r="K153" s="7"/>
      <c r="L153" s="7"/>
      <c r="M153" s="7"/>
      <c r="N153" s="19"/>
      <c r="U153" t="s">
        <v>23</v>
      </c>
      <c r="AD153" s="29"/>
      <c r="AE153" s="30"/>
    </row>
    <row r="154" spans="1:43" ht="16.5" customHeight="1" x14ac:dyDescent="0.15">
      <c r="A154" s="150"/>
      <c r="B154" s="153"/>
      <c r="C154" s="155"/>
      <c r="D154" s="20"/>
      <c r="E154" s="20"/>
      <c r="F154" s="20"/>
      <c r="G154" s="21"/>
      <c r="H154" s="22"/>
      <c r="I154" s="7"/>
      <c r="J154" s="7"/>
      <c r="K154" s="7"/>
      <c r="L154" s="7"/>
      <c r="M154" s="7"/>
      <c r="N154" s="17"/>
      <c r="U154" t="s">
        <v>23</v>
      </c>
      <c r="AA154" s="29"/>
      <c r="AD154" s="29"/>
      <c r="AE154" s="30"/>
      <c r="AH154" s="29"/>
      <c r="AI154" s="30"/>
      <c r="AL154" s="29"/>
      <c r="AM154" s="30"/>
    </row>
    <row r="155" spans="1:43" ht="16.5" customHeight="1" x14ac:dyDescent="0.15">
      <c r="A155" s="148">
        <v>49</v>
      </c>
      <c r="B155" s="151"/>
      <c r="C155" s="4"/>
      <c r="D155" s="5"/>
      <c r="E155" s="5"/>
      <c r="F155" s="5"/>
      <c r="G155" s="33" t="str">
        <f>IF(AQ155="","",$P$2-AQ155)</f>
        <v/>
      </c>
      <c r="H155" s="6"/>
      <c r="I155" s="5"/>
      <c r="J155" s="5"/>
      <c r="K155" s="5"/>
      <c r="L155" s="5"/>
      <c r="M155" s="5"/>
      <c r="N155" s="16"/>
      <c r="U155" t="s">
        <v>23</v>
      </c>
      <c r="V155" s="25">
        <f>A155</f>
        <v>49</v>
      </c>
      <c r="W155" s="25">
        <f>$G$3</f>
        <v>0</v>
      </c>
      <c r="X155" s="25">
        <f>$I$3</f>
        <v>0</v>
      </c>
      <c r="Y155" s="27">
        <f>C156</f>
        <v>0</v>
      </c>
      <c r="Z155" s="27">
        <f>C155</f>
        <v>0</v>
      </c>
      <c r="AA155" s="29" t="str">
        <f>IF(B155="男",1,IF(B155="女",2,""))</f>
        <v/>
      </c>
      <c r="AB155" s="27" t="str">
        <f>D155&amp;E155&amp;F155</f>
        <v/>
      </c>
      <c r="AC155" s="27">
        <f>IF(H155=$R$18,1,IF(H155=$R$19,2,IF(H155=$R$20,3,IF(H155=$R$21,4,IF(H155=$R$22,5,IF(H155=$R$23,6,IF(H155=$R$24,7,IF(H155=$R$25,8,IF(H155=$R$26,9,IF(H155=$R$27,10,IF(H155=$R$28,11,IF(H155=$R$29,12,IF(H155=$R$30,13,IF(H155=$R$31,14,))))))))))))))</f>
        <v>0</v>
      </c>
      <c r="AD155" s="29">
        <f>IF(J155="自由形",1,IF(J155="背泳ぎ",2,IF(J155="平泳ぎ",3,IF(J155="バタフライ",4,IF(J155="個人メドレー",5,)))))</f>
        <v>0</v>
      </c>
      <c r="AE155" s="30" t="str">
        <f>IF(I155=25,"0025",IF(I155=50,"0050",IF(I155=100,"0100",IF(I155=200,"0200",""))))</f>
        <v/>
      </c>
      <c r="AF155" s="27" t="str">
        <f>AD155&amp;AE155</f>
        <v>0</v>
      </c>
      <c r="AG155" s="27" t="str">
        <f>K155&amp;L155&amp;U155&amp;M155</f>
        <v>.</v>
      </c>
      <c r="AH155" s="29" t="str">
        <f>IF(J156="自由形",1,IF(J156="背泳ぎ",2,IF(J156="平泳ぎ",3,IF(J156="バタフライ",4,IF(J156="個人メドレー",5,"")))))</f>
        <v/>
      </c>
      <c r="AI155" s="30" t="str">
        <f>IF(I156=25,"0025",IF(I156=50,"0050",IF(I156=100,"0100",IF(I156=200,"0200",""))))</f>
        <v/>
      </c>
      <c r="AJ155" s="27" t="str">
        <f>AH155&amp;AI155</f>
        <v/>
      </c>
      <c r="AK155" s="27" t="str">
        <f>K156&amp;L156&amp;U155&amp;M156</f>
        <v>.</v>
      </c>
      <c r="AL155" s="29" t="str">
        <f>IF(J157="自由形",1,IF(J157="背泳ぎ",2,IF(J157="平泳ぎ",3,IF(J157="バタフライ",4,IF(J157="個人メドレー",5,"")))))</f>
        <v/>
      </c>
      <c r="AM155" s="30" t="str">
        <f>IF(I157=25,"0025",IF(I157=50,"0050",IF(I157=100,"0100",IF(I157=200,"0200",""))))</f>
        <v/>
      </c>
      <c r="AN155" s="27" t="str">
        <f>AL155&amp;AM155</f>
        <v/>
      </c>
      <c r="AO155" s="27" t="str">
        <f>K157&amp;L157&amp;U155&amp;M157</f>
        <v>.</v>
      </c>
      <c r="AP155" t="s">
        <v>131</v>
      </c>
      <c r="AQ155" t="str">
        <f>IF(AB155="","",D155&amp;AP155&amp;E155&amp;AP155&amp;F155)</f>
        <v/>
      </c>
    </row>
    <row r="156" spans="1:43" ht="16.5" customHeight="1" x14ac:dyDescent="0.15">
      <c r="A156" s="149"/>
      <c r="B156" s="152"/>
      <c r="C156" s="154"/>
      <c r="D156" s="20"/>
      <c r="E156" s="20"/>
      <c r="F156" s="20"/>
      <c r="G156" s="21"/>
      <c r="H156" s="22"/>
      <c r="I156" s="7"/>
      <c r="J156" s="7"/>
      <c r="K156" s="7"/>
      <c r="L156" s="7"/>
      <c r="M156" s="7"/>
      <c r="N156" s="19"/>
      <c r="U156" t="s">
        <v>23</v>
      </c>
      <c r="AD156" s="29"/>
      <c r="AE156" s="30"/>
    </row>
    <row r="157" spans="1:43" ht="16.5" customHeight="1" x14ac:dyDescent="0.15">
      <c r="A157" s="150"/>
      <c r="B157" s="153"/>
      <c r="C157" s="155"/>
      <c r="D157" s="20"/>
      <c r="E157" s="20"/>
      <c r="F157" s="20"/>
      <c r="G157" s="21"/>
      <c r="H157" s="22"/>
      <c r="I157" s="7"/>
      <c r="J157" s="7"/>
      <c r="K157" s="7"/>
      <c r="L157" s="7"/>
      <c r="M157" s="7"/>
      <c r="N157" s="17"/>
      <c r="U157" t="s">
        <v>23</v>
      </c>
      <c r="AA157" s="29"/>
      <c r="AD157" s="29"/>
      <c r="AE157" s="30"/>
      <c r="AH157" s="29"/>
      <c r="AI157" s="30"/>
      <c r="AL157" s="29"/>
      <c r="AM157" s="30"/>
    </row>
    <row r="158" spans="1:43" ht="16.5" customHeight="1" x14ac:dyDescent="0.15">
      <c r="A158" s="148">
        <v>50</v>
      </c>
      <c r="B158" s="151"/>
      <c r="C158" s="4"/>
      <c r="D158" s="5"/>
      <c r="E158" s="5"/>
      <c r="F158" s="5"/>
      <c r="G158" s="33" t="str">
        <f>IF(AQ158="","",$P$2-AQ158)</f>
        <v/>
      </c>
      <c r="H158" s="6"/>
      <c r="I158" s="5"/>
      <c r="J158" s="5"/>
      <c r="K158" s="5"/>
      <c r="L158" s="5"/>
      <c r="M158" s="5"/>
      <c r="N158" s="16"/>
      <c r="U158" t="s">
        <v>23</v>
      </c>
      <c r="V158" s="25">
        <f>A158</f>
        <v>50</v>
      </c>
      <c r="W158" s="25">
        <f>$G$3</f>
        <v>0</v>
      </c>
      <c r="X158" s="25">
        <f>$I$3</f>
        <v>0</v>
      </c>
      <c r="Y158" s="27">
        <f>C159</f>
        <v>0</v>
      </c>
      <c r="Z158" s="27">
        <f>C158</f>
        <v>0</v>
      </c>
      <c r="AA158" s="29" t="str">
        <f>IF(B158="男",1,IF(B158="女",2,""))</f>
        <v/>
      </c>
      <c r="AB158" s="27" t="str">
        <f>D158&amp;E158&amp;F158</f>
        <v/>
      </c>
      <c r="AC158" s="27">
        <f>IF(H158=$R$18,1,IF(H158=$R$19,2,IF(H158=$R$20,3,IF(H158=$R$21,4,IF(H158=$R$22,5,IF(H158=$R$23,6,IF(H158=$R$24,7,IF(H158=$R$25,8,IF(H158=$R$26,9,IF(H158=$R$27,10,IF(H158=$R$28,11,IF(H158=$R$29,12,IF(H158=$R$30,13,IF(H158=$R$31,14,))))))))))))))</f>
        <v>0</v>
      </c>
      <c r="AD158" s="29">
        <f>IF(J158="自由形",1,IF(J158="背泳ぎ",2,IF(J158="平泳ぎ",3,IF(J158="バタフライ",4,IF(J158="個人メドレー",5,)))))</f>
        <v>0</v>
      </c>
      <c r="AE158" s="30" t="str">
        <f>IF(I158=25,"0025",IF(I158=50,"0050",IF(I158=100,"0100",IF(I158=200,"0200",""))))</f>
        <v/>
      </c>
      <c r="AF158" s="27" t="str">
        <f>AD158&amp;AE158</f>
        <v>0</v>
      </c>
      <c r="AG158" s="27" t="str">
        <f>K158&amp;L158&amp;U158&amp;M158</f>
        <v>.</v>
      </c>
      <c r="AH158" s="29" t="str">
        <f>IF(J159="自由形",1,IF(J159="背泳ぎ",2,IF(J159="平泳ぎ",3,IF(J159="バタフライ",4,IF(J159="個人メドレー",5,"")))))</f>
        <v/>
      </c>
      <c r="AI158" s="30" t="str">
        <f>IF(I159=25,"0025",IF(I159=50,"0050",IF(I159=100,"0100",IF(I159=200,"0200",""))))</f>
        <v/>
      </c>
      <c r="AJ158" s="27" t="str">
        <f>AH158&amp;AI158</f>
        <v/>
      </c>
      <c r="AK158" s="27" t="str">
        <f>K159&amp;L159&amp;U158&amp;M159</f>
        <v>.</v>
      </c>
      <c r="AL158" s="29" t="str">
        <f>IF(J160="自由形",1,IF(J160="背泳ぎ",2,IF(J160="平泳ぎ",3,IF(J160="バタフライ",4,IF(J160="個人メドレー",5,"")))))</f>
        <v/>
      </c>
      <c r="AM158" s="30" t="str">
        <f>IF(I160=25,"0025",IF(I160=50,"0050",IF(I160=100,"0100",IF(I160=200,"0200",""))))</f>
        <v/>
      </c>
      <c r="AN158" s="27" t="str">
        <f>AL158&amp;AM158</f>
        <v/>
      </c>
      <c r="AO158" s="27" t="str">
        <f>K160&amp;L160&amp;U158&amp;M160</f>
        <v>.</v>
      </c>
      <c r="AP158" t="s">
        <v>131</v>
      </c>
      <c r="AQ158" t="str">
        <f>IF(AB158="","",D158&amp;AP158&amp;E158&amp;AP158&amp;F158)</f>
        <v/>
      </c>
    </row>
    <row r="159" spans="1:43" ht="16.5" customHeight="1" x14ac:dyDescent="0.15">
      <c r="A159" s="149"/>
      <c r="B159" s="152"/>
      <c r="C159" s="154"/>
      <c r="D159" s="20"/>
      <c r="E159" s="20"/>
      <c r="F159" s="20"/>
      <c r="G159" s="21"/>
      <c r="H159" s="22"/>
      <c r="I159" s="7"/>
      <c r="J159" s="7"/>
      <c r="K159" s="7"/>
      <c r="L159" s="7"/>
      <c r="M159" s="7"/>
      <c r="N159" s="19"/>
      <c r="U159" t="s">
        <v>23</v>
      </c>
      <c r="AD159" s="29"/>
      <c r="AE159" s="30"/>
    </row>
    <row r="160" spans="1:43" ht="16.5" customHeight="1" x14ac:dyDescent="0.15">
      <c r="A160" s="150"/>
      <c r="B160" s="153"/>
      <c r="C160" s="155"/>
      <c r="D160" s="20"/>
      <c r="E160" s="20"/>
      <c r="F160" s="20"/>
      <c r="G160" s="21"/>
      <c r="H160" s="22"/>
      <c r="I160" s="7"/>
      <c r="J160" s="7"/>
      <c r="K160" s="7"/>
      <c r="L160" s="7"/>
      <c r="M160" s="7"/>
      <c r="N160" s="17"/>
      <c r="U160" t="s">
        <v>23</v>
      </c>
      <c r="AA160" s="29"/>
      <c r="AD160" s="29"/>
      <c r="AE160" s="30"/>
      <c r="AH160" s="29"/>
      <c r="AI160" s="30"/>
      <c r="AL160" s="29"/>
      <c r="AM160" s="30"/>
    </row>
    <row r="161" spans="1:43" ht="16.5" customHeight="1" x14ac:dyDescent="0.15">
      <c r="A161" s="148">
        <v>51</v>
      </c>
      <c r="B161" s="151"/>
      <c r="C161" s="4"/>
      <c r="D161" s="5"/>
      <c r="E161" s="5"/>
      <c r="F161" s="5"/>
      <c r="G161" s="33" t="str">
        <f>IF(AQ161="","",$P$2-AQ161)</f>
        <v/>
      </c>
      <c r="H161" s="6"/>
      <c r="I161" s="5"/>
      <c r="J161" s="5"/>
      <c r="K161" s="5"/>
      <c r="L161" s="5"/>
      <c r="M161" s="5"/>
      <c r="N161" s="16"/>
      <c r="U161" t="s">
        <v>23</v>
      </c>
      <c r="V161" s="25">
        <f>A161</f>
        <v>51</v>
      </c>
      <c r="W161" s="25">
        <f>$G$3</f>
        <v>0</v>
      </c>
      <c r="X161" s="25">
        <f>$I$3</f>
        <v>0</v>
      </c>
      <c r="Y161" s="27">
        <f>C162</f>
        <v>0</v>
      </c>
      <c r="Z161" s="27">
        <f>C161</f>
        <v>0</v>
      </c>
      <c r="AA161" s="29" t="str">
        <f>IF(B161="男",1,IF(B161="女",2,""))</f>
        <v/>
      </c>
      <c r="AB161" s="27" t="str">
        <f>D161&amp;E161&amp;F161</f>
        <v/>
      </c>
      <c r="AC161" s="27">
        <f>IF(H161=$R$18,1,IF(H161=$R$19,2,IF(H161=$R$20,3,IF(H161=$R$21,4,IF(H161=$R$22,5,IF(H161=$R$23,6,IF(H161=$R$24,7,IF(H161=$R$25,8,IF(H161=$R$26,9,IF(H161=$R$27,10,IF(H161=$R$28,11,IF(H161=$R$29,12,IF(H161=$R$30,13,IF(H161=$R$31,14,))))))))))))))</f>
        <v>0</v>
      </c>
      <c r="AD161" s="29">
        <f>IF(J161="自由形",1,IF(J161="背泳ぎ",2,IF(J161="平泳ぎ",3,IF(J161="バタフライ",4,IF(J161="個人メドレー",5,)))))</f>
        <v>0</v>
      </c>
      <c r="AE161" s="30" t="str">
        <f>IF(I161=25,"0025",IF(I161=50,"0050",IF(I161=100,"0100",IF(I161=200,"0200",""))))</f>
        <v/>
      </c>
      <c r="AF161" s="27" t="str">
        <f>AD161&amp;AE161</f>
        <v>0</v>
      </c>
      <c r="AG161" s="27" t="str">
        <f>K161&amp;L161&amp;U161&amp;M161</f>
        <v>.</v>
      </c>
      <c r="AH161" s="29" t="str">
        <f>IF(J162="自由形",1,IF(J162="背泳ぎ",2,IF(J162="平泳ぎ",3,IF(J162="バタフライ",4,IF(J162="個人メドレー",5,"")))))</f>
        <v/>
      </c>
      <c r="AI161" s="30" t="str">
        <f>IF(I162=25,"0025",IF(I162=50,"0050",IF(I162=100,"0100",IF(I162=200,"0200",""))))</f>
        <v/>
      </c>
      <c r="AJ161" s="27" t="str">
        <f>AH161&amp;AI161</f>
        <v/>
      </c>
      <c r="AK161" s="27" t="str">
        <f>K162&amp;L162&amp;U161&amp;M162</f>
        <v>.</v>
      </c>
      <c r="AL161" s="29" t="str">
        <f>IF(J163="自由形",1,IF(J163="背泳ぎ",2,IF(J163="平泳ぎ",3,IF(J163="バタフライ",4,IF(J163="個人メドレー",5,"")))))</f>
        <v/>
      </c>
      <c r="AM161" s="30" t="str">
        <f>IF(I163=25,"0025",IF(I163=50,"0050",IF(I163=100,"0100",IF(I163=200,"0200",""))))</f>
        <v/>
      </c>
      <c r="AN161" s="27" t="str">
        <f>AL161&amp;AM161</f>
        <v/>
      </c>
      <c r="AO161" s="27" t="str">
        <f>K163&amp;L163&amp;U161&amp;M163</f>
        <v>.</v>
      </c>
      <c r="AP161" t="s">
        <v>131</v>
      </c>
      <c r="AQ161" t="str">
        <f>IF(AB161="","",D161&amp;AP161&amp;E161&amp;AP161&amp;F161)</f>
        <v/>
      </c>
    </row>
    <row r="162" spans="1:43" ht="16.5" customHeight="1" x14ac:dyDescent="0.15">
      <c r="A162" s="149"/>
      <c r="B162" s="152"/>
      <c r="C162" s="154"/>
      <c r="D162" s="20"/>
      <c r="E162" s="20"/>
      <c r="F162" s="20"/>
      <c r="G162" s="21"/>
      <c r="H162" s="22"/>
      <c r="I162" s="7"/>
      <c r="J162" s="7"/>
      <c r="K162" s="7"/>
      <c r="L162" s="7"/>
      <c r="M162" s="7"/>
      <c r="N162" s="19"/>
      <c r="U162" t="s">
        <v>23</v>
      </c>
      <c r="AD162" s="29"/>
      <c r="AE162" s="30"/>
    </row>
    <row r="163" spans="1:43" ht="16.5" customHeight="1" x14ac:dyDescent="0.15">
      <c r="A163" s="150"/>
      <c r="B163" s="153"/>
      <c r="C163" s="155"/>
      <c r="D163" s="23"/>
      <c r="E163" s="23"/>
      <c r="F163" s="23"/>
      <c r="G163" s="21"/>
      <c r="H163" s="24"/>
      <c r="I163" s="8"/>
      <c r="J163" s="8"/>
      <c r="K163" s="8"/>
      <c r="L163" s="8"/>
      <c r="M163" s="8"/>
      <c r="N163" s="17"/>
      <c r="U163" t="s">
        <v>23</v>
      </c>
      <c r="AA163" s="29"/>
      <c r="AD163" s="29"/>
      <c r="AE163" s="30"/>
      <c r="AH163" s="29"/>
      <c r="AI163" s="30"/>
      <c r="AL163" s="29"/>
      <c r="AM163" s="30"/>
    </row>
    <row r="164" spans="1:43" ht="16.5" customHeight="1" x14ac:dyDescent="0.15">
      <c r="A164" s="148">
        <v>52</v>
      </c>
      <c r="B164" s="151"/>
      <c r="C164" s="4"/>
      <c r="D164" s="5"/>
      <c r="E164" s="5"/>
      <c r="F164" s="5"/>
      <c r="G164" s="33" t="str">
        <f>IF(AQ164="","",$P$2-AQ164)</f>
        <v/>
      </c>
      <c r="H164" s="6"/>
      <c r="I164" s="5"/>
      <c r="J164" s="5"/>
      <c r="K164" s="5"/>
      <c r="L164" s="5"/>
      <c r="M164" s="5"/>
      <c r="N164" s="16"/>
      <c r="U164" t="s">
        <v>23</v>
      </c>
      <c r="V164" s="25">
        <f>A164</f>
        <v>52</v>
      </c>
      <c r="W164" s="25">
        <f>$G$3</f>
        <v>0</v>
      </c>
      <c r="X164" s="25">
        <f>$I$3</f>
        <v>0</v>
      </c>
      <c r="Y164" s="27">
        <f>C165</f>
        <v>0</v>
      </c>
      <c r="Z164" s="27">
        <f>C164</f>
        <v>0</v>
      </c>
      <c r="AA164" s="29" t="str">
        <f>IF(B164="男",1,IF(B164="女",2,""))</f>
        <v/>
      </c>
      <c r="AB164" s="27" t="str">
        <f>D164&amp;E164&amp;F164</f>
        <v/>
      </c>
      <c r="AC164" s="27">
        <f>IF(H164=$R$18,1,IF(H164=$R$19,2,IF(H164=$R$20,3,IF(H164=$R$21,4,IF(H164=$R$22,5,IF(H164=$R$23,6,IF(H164=$R$24,7,IF(H164=$R$25,8,IF(H164=$R$26,9,IF(H164=$R$27,10,IF(H164=$R$28,11,IF(H164=$R$29,12,IF(H164=$R$30,13,IF(H164=$R$31,14,))))))))))))))</f>
        <v>0</v>
      </c>
      <c r="AD164" s="29">
        <f>IF(J164="自由形",1,IF(J164="背泳ぎ",2,IF(J164="平泳ぎ",3,IF(J164="バタフライ",4,IF(J164="個人メドレー",5,)))))</f>
        <v>0</v>
      </c>
      <c r="AE164" s="30" t="str">
        <f>IF(I164=25,"0025",IF(I164=50,"0050",IF(I164=100,"0100",IF(I164=200,"0200",""))))</f>
        <v/>
      </c>
      <c r="AF164" s="27" t="str">
        <f>AD164&amp;AE164</f>
        <v>0</v>
      </c>
      <c r="AG164" s="27" t="str">
        <f>K164&amp;L164&amp;U164&amp;M164</f>
        <v>.</v>
      </c>
      <c r="AH164" s="29" t="str">
        <f>IF(J165="自由形",1,IF(J165="背泳ぎ",2,IF(J165="平泳ぎ",3,IF(J165="バタフライ",4,IF(J165="個人メドレー",5,"")))))</f>
        <v/>
      </c>
      <c r="AI164" s="30" t="str">
        <f>IF(I165=25,"0025",IF(I165=50,"0050",IF(I165=100,"0100",IF(I165=200,"0200",""))))</f>
        <v/>
      </c>
      <c r="AJ164" s="27" t="str">
        <f>AH164&amp;AI164</f>
        <v/>
      </c>
      <c r="AK164" s="27" t="str">
        <f>K165&amp;L165&amp;U164&amp;M165</f>
        <v>.</v>
      </c>
      <c r="AL164" s="29" t="str">
        <f>IF(J166="自由形",1,IF(J166="背泳ぎ",2,IF(J166="平泳ぎ",3,IF(J166="バタフライ",4,IF(J166="個人メドレー",5,"")))))</f>
        <v/>
      </c>
      <c r="AM164" s="30" t="str">
        <f>IF(I166=25,"0025",IF(I166=50,"0050",IF(I166=100,"0100",IF(I166=200,"0200",""))))</f>
        <v/>
      </c>
      <c r="AN164" s="27" t="str">
        <f>AL164&amp;AM164</f>
        <v/>
      </c>
      <c r="AO164" s="27" t="str">
        <f>K166&amp;L166&amp;U164&amp;M166</f>
        <v>.</v>
      </c>
      <c r="AP164" t="s">
        <v>131</v>
      </c>
      <c r="AQ164" t="str">
        <f>IF(AB164="","",D164&amp;AP164&amp;E164&amp;AP164&amp;F164)</f>
        <v/>
      </c>
    </row>
    <row r="165" spans="1:43" ht="16.5" customHeight="1" x14ac:dyDescent="0.15">
      <c r="A165" s="149"/>
      <c r="B165" s="152"/>
      <c r="C165" s="154"/>
      <c r="D165" s="20"/>
      <c r="E165" s="20"/>
      <c r="F165" s="20"/>
      <c r="G165" s="21"/>
      <c r="H165" s="22"/>
      <c r="I165" s="7"/>
      <c r="J165" s="7"/>
      <c r="K165" s="7"/>
      <c r="L165" s="7"/>
      <c r="M165" s="7"/>
      <c r="N165" s="19"/>
      <c r="U165" t="s">
        <v>23</v>
      </c>
      <c r="AD165" s="29"/>
      <c r="AE165" s="30"/>
    </row>
    <row r="166" spans="1:43" ht="16.5" customHeight="1" x14ac:dyDescent="0.15">
      <c r="A166" s="150"/>
      <c r="B166" s="153"/>
      <c r="C166" s="155"/>
      <c r="D166" s="20"/>
      <c r="E166" s="20"/>
      <c r="F166" s="20"/>
      <c r="G166" s="21"/>
      <c r="H166" s="22"/>
      <c r="I166" s="7"/>
      <c r="J166" s="7"/>
      <c r="K166" s="7"/>
      <c r="L166" s="7"/>
      <c r="M166" s="7"/>
      <c r="N166" s="17"/>
      <c r="U166" t="s">
        <v>23</v>
      </c>
      <c r="AA166" s="29"/>
      <c r="AD166" s="29"/>
      <c r="AE166" s="30"/>
      <c r="AH166" s="29"/>
      <c r="AI166" s="30"/>
      <c r="AL166" s="29"/>
      <c r="AM166" s="30"/>
    </row>
    <row r="167" spans="1:43" ht="16.5" customHeight="1" x14ac:dyDescent="0.15">
      <c r="A167" s="148">
        <v>53</v>
      </c>
      <c r="B167" s="151"/>
      <c r="C167" s="4"/>
      <c r="D167" s="5"/>
      <c r="E167" s="5"/>
      <c r="F167" s="5"/>
      <c r="G167" s="33" t="str">
        <f>IF(AQ167="","",$P$2-AQ167)</f>
        <v/>
      </c>
      <c r="H167" s="6"/>
      <c r="I167" s="5"/>
      <c r="J167" s="5"/>
      <c r="K167" s="5"/>
      <c r="L167" s="5"/>
      <c r="M167" s="5"/>
      <c r="N167" s="16"/>
      <c r="U167" t="s">
        <v>23</v>
      </c>
      <c r="V167" s="25">
        <f>A167</f>
        <v>53</v>
      </c>
      <c r="W167" s="25">
        <f>$G$3</f>
        <v>0</v>
      </c>
      <c r="X167" s="25">
        <f>$I$3</f>
        <v>0</v>
      </c>
      <c r="Y167" s="27">
        <f>C168</f>
        <v>0</v>
      </c>
      <c r="Z167" s="27">
        <f>C167</f>
        <v>0</v>
      </c>
      <c r="AA167" s="29" t="str">
        <f>IF(B167="男",1,IF(B167="女",2,""))</f>
        <v/>
      </c>
      <c r="AB167" s="27" t="str">
        <f>D167&amp;E167&amp;F167</f>
        <v/>
      </c>
      <c r="AC167" s="27">
        <f>IF(H167=$R$18,1,IF(H167=$R$19,2,IF(H167=$R$20,3,IF(H167=$R$21,4,IF(H167=$R$22,5,IF(H167=$R$23,6,IF(H167=$R$24,7,IF(H167=$R$25,8,IF(H167=$R$26,9,IF(H167=$R$27,10,IF(H167=$R$28,11,IF(H167=$R$29,12,IF(H167=$R$30,13,IF(H167=$R$31,14,))))))))))))))</f>
        <v>0</v>
      </c>
      <c r="AD167" s="29">
        <f>IF(J167="自由形",1,IF(J167="背泳ぎ",2,IF(J167="平泳ぎ",3,IF(J167="バタフライ",4,IF(J167="個人メドレー",5,)))))</f>
        <v>0</v>
      </c>
      <c r="AE167" s="30" t="str">
        <f>IF(I167=25,"0025",IF(I167=50,"0050",IF(I167=100,"0100",IF(I167=200,"0200",""))))</f>
        <v/>
      </c>
      <c r="AF167" s="27" t="str">
        <f>AD167&amp;AE167</f>
        <v>0</v>
      </c>
      <c r="AG167" s="27" t="str">
        <f>K167&amp;L167&amp;U167&amp;M167</f>
        <v>.</v>
      </c>
      <c r="AH167" s="29" t="str">
        <f>IF(J168="自由形",1,IF(J168="背泳ぎ",2,IF(J168="平泳ぎ",3,IF(J168="バタフライ",4,IF(J168="個人メドレー",5,"")))))</f>
        <v/>
      </c>
      <c r="AI167" s="30" t="str">
        <f>IF(I168=25,"0025",IF(I168=50,"0050",IF(I168=100,"0100",IF(I168=200,"0200",""))))</f>
        <v/>
      </c>
      <c r="AJ167" s="27" t="str">
        <f>AH167&amp;AI167</f>
        <v/>
      </c>
      <c r="AK167" s="27" t="str">
        <f>K168&amp;L168&amp;U167&amp;M168</f>
        <v>.</v>
      </c>
      <c r="AL167" s="29" t="str">
        <f>IF(J169="自由形",1,IF(J169="背泳ぎ",2,IF(J169="平泳ぎ",3,IF(J169="バタフライ",4,IF(J169="個人メドレー",5,"")))))</f>
        <v/>
      </c>
      <c r="AM167" s="30" t="str">
        <f>IF(I169=25,"0025",IF(I169=50,"0050",IF(I169=100,"0100",IF(I169=200,"0200",""))))</f>
        <v/>
      </c>
      <c r="AN167" s="27" t="str">
        <f>AL167&amp;AM167</f>
        <v/>
      </c>
      <c r="AO167" s="27" t="str">
        <f>K169&amp;L169&amp;U167&amp;M169</f>
        <v>.</v>
      </c>
      <c r="AP167" t="s">
        <v>131</v>
      </c>
      <c r="AQ167" t="str">
        <f>IF(AB167="","",D167&amp;AP167&amp;E167&amp;AP167&amp;F167)</f>
        <v/>
      </c>
    </row>
    <row r="168" spans="1:43" ht="16.5" customHeight="1" x14ac:dyDescent="0.15">
      <c r="A168" s="149"/>
      <c r="B168" s="152"/>
      <c r="C168" s="154"/>
      <c r="D168" s="20"/>
      <c r="E168" s="20"/>
      <c r="F168" s="20"/>
      <c r="G168" s="21"/>
      <c r="H168" s="22"/>
      <c r="I168" s="7"/>
      <c r="J168" s="7"/>
      <c r="K168" s="7"/>
      <c r="L168" s="7"/>
      <c r="M168" s="7"/>
      <c r="N168" s="19"/>
      <c r="U168" t="s">
        <v>23</v>
      </c>
      <c r="AD168" s="29"/>
      <c r="AE168" s="30"/>
    </row>
    <row r="169" spans="1:43" ht="16.5" customHeight="1" x14ac:dyDescent="0.15">
      <c r="A169" s="150"/>
      <c r="B169" s="153"/>
      <c r="C169" s="155"/>
      <c r="D169" s="20"/>
      <c r="E169" s="20"/>
      <c r="F169" s="20"/>
      <c r="G169" s="21"/>
      <c r="H169" s="22"/>
      <c r="I169" s="7"/>
      <c r="J169" s="7"/>
      <c r="K169" s="7"/>
      <c r="L169" s="7"/>
      <c r="M169" s="7"/>
      <c r="N169" s="17"/>
      <c r="U169" t="s">
        <v>23</v>
      </c>
      <c r="AA169" s="29"/>
      <c r="AD169" s="29"/>
      <c r="AE169" s="30"/>
      <c r="AH169" s="29"/>
      <c r="AI169" s="30"/>
      <c r="AL169" s="29"/>
      <c r="AM169" s="30"/>
    </row>
    <row r="170" spans="1:43" ht="16.5" customHeight="1" x14ac:dyDescent="0.15">
      <c r="A170" s="148">
        <v>54</v>
      </c>
      <c r="B170" s="151"/>
      <c r="C170" s="4"/>
      <c r="D170" s="5"/>
      <c r="E170" s="5"/>
      <c r="F170" s="5"/>
      <c r="G170" s="33" t="str">
        <f>IF(AQ170="","",$P$2-AQ170)</f>
        <v/>
      </c>
      <c r="H170" s="6"/>
      <c r="I170" s="5"/>
      <c r="J170" s="5"/>
      <c r="K170" s="5"/>
      <c r="L170" s="5"/>
      <c r="M170" s="5"/>
      <c r="N170" s="16"/>
      <c r="U170" t="s">
        <v>23</v>
      </c>
      <c r="V170" s="25">
        <f>A170</f>
        <v>54</v>
      </c>
      <c r="W170" s="25">
        <f>$G$3</f>
        <v>0</v>
      </c>
      <c r="X170" s="25">
        <f>$I$3</f>
        <v>0</v>
      </c>
      <c r="Y170" s="27">
        <f>C171</f>
        <v>0</v>
      </c>
      <c r="Z170" s="27">
        <f>C170</f>
        <v>0</v>
      </c>
      <c r="AA170" s="29" t="str">
        <f>IF(B170="男",1,IF(B170="女",2,""))</f>
        <v/>
      </c>
      <c r="AB170" s="27" t="str">
        <f>D170&amp;E170&amp;F170</f>
        <v/>
      </c>
      <c r="AC170" s="27">
        <f>IF(H170=$R$18,1,IF(H170=$R$19,2,IF(H170=$R$20,3,IF(H170=$R$21,4,IF(H170=$R$22,5,IF(H170=$R$23,6,IF(H170=$R$24,7,IF(H170=$R$25,8,IF(H170=$R$26,9,IF(H170=$R$27,10,IF(H170=$R$28,11,IF(H170=$R$29,12,IF(H170=$R$30,13,IF(H170=$R$31,14,))))))))))))))</f>
        <v>0</v>
      </c>
      <c r="AD170" s="29">
        <f>IF(J170="自由形",1,IF(J170="背泳ぎ",2,IF(J170="平泳ぎ",3,IF(J170="バタフライ",4,IF(J170="個人メドレー",5,)))))</f>
        <v>0</v>
      </c>
      <c r="AE170" s="30" t="str">
        <f>IF(I170=25,"0025",IF(I170=50,"0050",IF(I170=100,"0100",IF(I170=200,"0200",""))))</f>
        <v/>
      </c>
      <c r="AF170" s="27" t="str">
        <f>AD170&amp;AE170</f>
        <v>0</v>
      </c>
      <c r="AG170" s="27" t="str">
        <f>K170&amp;L170&amp;U170&amp;M170</f>
        <v>.</v>
      </c>
      <c r="AH170" s="29" t="str">
        <f>IF(J171="自由形",1,IF(J171="背泳ぎ",2,IF(J171="平泳ぎ",3,IF(J171="バタフライ",4,IF(J171="個人メドレー",5,"")))))</f>
        <v/>
      </c>
      <c r="AI170" s="30" t="str">
        <f>IF(I171=25,"0025",IF(I171=50,"0050",IF(I171=100,"0100",IF(I171=200,"0200",""))))</f>
        <v/>
      </c>
      <c r="AJ170" s="27" t="str">
        <f>AH170&amp;AI170</f>
        <v/>
      </c>
      <c r="AK170" s="27" t="str">
        <f>K171&amp;L171&amp;U170&amp;M171</f>
        <v>.</v>
      </c>
      <c r="AL170" s="29" t="str">
        <f>IF(J172="自由形",1,IF(J172="背泳ぎ",2,IF(J172="平泳ぎ",3,IF(J172="バタフライ",4,IF(J172="個人メドレー",5,"")))))</f>
        <v/>
      </c>
      <c r="AM170" s="30" t="str">
        <f>IF(I172=25,"0025",IF(I172=50,"0050",IF(I172=100,"0100",IF(I172=200,"0200",""))))</f>
        <v/>
      </c>
      <c r="AN170" s="27" t="str">
        <f>AL170&amp;AM170</f>
        <v/>
      </c>
      <c r="AO170" s="27" t="str">
        <f>K172&amp;L172&amp;U170&amp;M172</f>
        <v>.</v>
      </c>
      <c r="AP170" t="s">
        <v>131</v>
      </c>
      <c r="AQ170" t="str">
        <f>IF(AB170="","",D170&amp;AP170&amp;E170&amp;AP170&amp;F170)</f>
        <v/>
      </c>
    </row>
    <row r="171" spans="1:43" ht="16.5" customHeight="1" x14ac:dyDescent="0.15">
      <c r="A171" s="149"/>
      <c r="B171" s="152"/>
      <c r="C171" s="154"/>
      <c r="D171" s="20"/>
      <c r="E171" s="20"/>
      <c r="F171" s="20"/>
      <c r="G171" s="21"/>
      <c r="H171" s="22"/>
      <c r="I171" s="7"/>
      <c r="J171" s="7"/>
      <c r="K171" s="7"/>
      <c r="L171" s="7"/>
      <c r="M171" s="7"/>
      <c r="N171" s="19"/>
      <c r="U171" t="s">
        <v>23</v>
      </c>
      <c r="AD171" s="29"/>
      <c r="AE171" s="30"/>
    </row>
    <row r="172" spans="1:43" ht="16.5" customHeight="1" x14ac:dyDescent="0.15">
      <c r="A172" s="150"/>
      <c r="B172" s="153"/>
      <c r="C172" s="155"/>
      <c r="D172" s="23"/>
      <c r="E172" s="23"/>
      <c r="F172" s="23"/>
      <c r="G172" s="21"/>
      <c r="H172" s="22"/>
      <c r="I172" s="8"/>
      <c r="J172" s="8"/>
      <c r="K172" s="8"/>
      <c r="L172" s="8"/>
      <c r="M172" s="8"/>
      <c r="N172" s="17"/>
      <c r="U172" t="s">
        <v>23</v>
      </c>
      <c r="AA172" s="29"/>
      <c r="AD172" s="29"/>
      <c r="AE172" s="30"/>
      <c r="AH172" s="29"/>
      <c r="AI172" s="30"/>
      <c r="AL172" s="29"/>
      <c r="AM172" s="30"/>
    </row>
    <row r="173" spans="1:43" ht="16.5" customHeight="1" x14ac:dyDescent="0.15">
      <c r="A173" s="148">
        <v>55</v>
      </c>
      <c r="B173" s="151"/>
      <c r="C173" s="4"/>
      <c r="D173" s="5"/>
      <c r="E173" s="5"/>
      <c r="F173" s="5"/>
      <c r="G173" s="33" t="str">
        <f>IF(AQ173="","",$P$2-AQ173)</f>
        <v/>
      </c>
      <c r="H173" s="6"/>
      <c r="I173" s="5"/>
      <c r="J173" s="5"/>
      <c r="K173" s="5"/>
      <c r="L173" s="5"/>
      <c r="M173" s="5"/>
      <c r="N173" s="16"/>
      <c r="U173" t="s">
        <v>23</v>
      </c>
      <c r="V173" s="25">
        <f>A173</f>
        <v>55</v>
      </c>
      <c r="W173" s="25">
        <f>$G$3</f>
        <v>0</v>
      </c>
      <c r="X173" s="25">
        <f>$I$3</f>
        <v>0</v>
      </c>
      <c r="Y173" s="27">
        <f>C174</f>
        <v>0</v>
      </c>
      <c r="Z173" s="27">
        <f>C173</f>
        <v>0</v>
      </c>
      <c r="AA173" s="29" t="str">
        <f>IF(B173="男",1,IF(B173="女",2,""))</f>
        <v/>
      </c>
      <c r="AB173" s="27" t="str">
        <f>D173&amp;E173&amp;F173</f>
        <v/>
      </c>
      <c r="AC173" s="27">
        <f>IF(H173=$R$18,1,IF(H173=$R$19,2,IF(H173=$R$20,3,IF(H173=$R$21,4,IF(H173=$R$22,5,IF(H173=$R$23,6,IF(H173=$R$24,7,IF(H173=$R$25,8,IF(H173=$R$26,9,IF(H173=$R$27,10,IF(H173=$R$28,11,IF(H173=$R$29,12,IF(H173=$R$30,13,IF(H173=$R$31,14,))))))))))))))</f>
        <v>0</v>
      </c>
      <c r="AD173" s="29">
        <f>IF(J173="自由形",1,IF(J173="背泳ぎ",2,IF(J173="平泳ぎ",3,IF(J173="バタフライ",4,IF(J173="個人メドレー",5,)))))</f>
        <v>0</v>
      </c>
      <c r="AE173" s="30" t="str">
        <f>IF(I173=25,"0025",IF(I173=50,"0050",IF(I173=100,"0100",IF(I173=200,"0200",""))))</f>
        <v/>
      </c>
      <c r="AF173" s="27" t="str">
        <f>AD173&amp;AE173</f>
        <v>0</v>
      </c>
      <c r="AG173" s="27" t="str">
        <f>K173&amp;L173&amp;U173&amp;M173</f>
        <v>.</v>
      </c>
      <c r="AH173" s="29" t="str">
        <f>IF(J174="自由形",1,IF(J174="背泳ぎ",2,IF(J174="平泳ぎ",3,IF(J174="バタフライ",4,IF(J174="個人メドレー",5,"")))))</f>
        <v/>
      </c>
      <c r="AI173" s="30" t="str">
        <f>IF(I174=25,"0025",IF(I174=50,"0050",IF(I174=100,"0100",IF(I174=200,"0200",""))))</f>
        <v/>
      </c>
      <c r="AJ173" s="27" t="str">
        <f>AH173&amp;AI173</f>
        <v/>
      </c>
      <c r="AK173" s="27" t="str">
        <f>K174&amp;L174&amp;U173&amp;M174</f>
        <v>.</v>
      </c>
      <c r="AL173" s="29" t="str">
        <f>IF(J175="自由形",1,IF(J175="背泳ぎ",2,IF(J175="平泳ぎ",3,IF(J175="バタフライ",4,IF(J175="個人メドレー",5,"")))))</f>
        <v/>
      </c>
      <c r="AM173" s="30" t="str">
        <f>IF(I175=25,"0025",IF(I175=50,"0050",IF(I175=100,"0100",IF(I175=200,"0200",""))))</f>
        <v/>
      </c>
      <c r="AN173" s="27" t="str">
        <f>AL173&amp;AM173</f>
        <v/>
      </c>
      <c r="AO173" s="27" t="str">
        <f>K175&amp;L175&amp;U173&amp;M175</f>
        <v>.</v>
      </c>
      <c r="AP173" t="s">
        <v>131</v>
      </c>
      <c r="AQ173" t="str">
        <f>IF(AB173="","",D173&amp;AP173&amp;E173&amp;AP173&amp;F173)</f>
        <v/>
      </c>
    </row>
    <row r="174" spans="1:43" ht="16.5" customHeight="1" x14ac:dyDescent="0.15">
      <c r="A174" s="149"/>
      <c r="B174" s="152"/>
      <c r="C174" s="154"/>
      <c r="D174" s="20"/>
      <c r="E174" s="20"/>
      <c r="F174" s="20"/>
      <c r="G174" s="21"/>
      <c r="H174" s="22"/>
      <c r="I174" s="7"/>
      <c r="J174" s="7"/>
      <c r="K174" s="7"/>
      <c r="L174" s="7"/>
      <c r="M174" s="7"/>
      <c r="N174" s="19"/>
      <c r="U174" t="s">
        <v>23</v>
      </c>
      <c r="AD174" s="29"/>
      <c r="AE174" s="30"/>
    </row>
    <row r="175" spans="1:43" ht="16.5" customHeight="1" x14ac:dyDescent="0.15">
      <c r="A175" s="150"/>
      <c r="B175" s="153"/>
      <c r="C175" s="155"/>
      <c r="D175" s="20"/>
      <c r="E175" s="20"/>
      <c r="F175" s="20"/>
      <c r="G175" s="21"/>
      <c r="H175" s="24"/>
      <c r="I175" s="7"/>
      <c r="J175" s="7"/>
      <c r="K175" s="7"/>
      <c r="L175" s="7"/>
      <c r="M175" s="7"/>
      <c r="N175" s="17"/>
      <c r="U175" t="s">
        <v>23</v>
      </c>
      <c r="AA175" s="29"/>
      <c r="AD175" s="29"/>
      <c r="AE175" s="30"/>
      <c r="AH175" s="29"/>
      <c r="AI175" s="30"/>
      <c r="AL175" s="29"/>
      <c r="AM175" s="30"/>
    </row>
    <row r="176" spans="1:43" ht="16.5" customHeight="1" x14ac:dyDescent="0.15">
      <c r="A176" s="148">
        <v>56</v>
      </c>
      <c r="B176" s="151"/>
      <c r="C176" s="4"/>
      <c r="D176" s="5"/>
      <c r="E176" s="5"/>
      <c r="F176" s="5"/>
      <c r="G176" s="33" t="str">
        <f>IF(AQ176="","",$P$2-AQ176)</f>
        <v/>
      </c>
      <c r="H176" s="6"/>
      <c r="I176" s="5"/>
      <c r="J176" s="5"/>
      <c r="K176" s="5"/>
      <c r="L176" s="5"/>
      <c r="M176" s="5"/>
      <c r="N176" s="16"/>
      <c r="U176" t="s">
        <v>23</v>
      </c>
      <c r="V176" s="25">
        <f>A176</f>
        <v>56</v>
      </c>
      <c r="W176" s="25">
        <f>$G$3</f>
        <v>0</v>
      </c>
      <c r="X176" s="25">
        <f>$I$3</f>
        <v>0</v>
      </c>
      <c r="Y176" s="27">
        <f>C177</f>
        <v>0</v>
      </c>
      <c r="Z176" s="27">
        <f>C176</f>
        <v>0</v>
      </c>
      <c r="AA176" s="29" t="str">
        <f>IF(B176="男",1,IF(B176="女",2,""))</f>
        <v/>
      </c>
      <c r="AB176" s="27" t="str">
        <f>D176&amp;E176&amp;F176</f>
        <v/>
      </c>
      <c r="AC176" s="27">
        <f>IF(H176=$R$18,1,IF(H176=$R$19,2,IF(H176=$R$20,3,IF(H176=$R$21,4,IF(H176=$R$22,5,IF(H176=$R$23,6,IF(H176=$R$24,7,IF(H176=$R$25,8,IF(H176=$R$26,9,IF(H176=$R$27,10,IF(H176=$R$28,11,IF(H176=$R$29,12,IF(H176=$R$30,13,IF(H176=$R$31,14,))))))))))))))</f>
        <v>0</v>
      </c>
      <c r="AD176" s="29">
        <f>IF(J176="自由形",1,IF(J176="背泳ぎ",2,IF(J176="平泳ぎ",3,IF(J176="バタフライ",4,IF(J176="個人メドレー",5,)))))</f>
        <v>0</v>
      </c>
      <c r="AE176" s="30" t="str">
        <f>IF(I176=25,"0025",IF(I176=50,"0050",IF(I176=100,"0100",IF(I176=200,"0200",""))))</f>
        <v/>
      </c>
      <c r="AF176" s="27" t="str">
        <f>AD176&amp;AE176</f>
        <v>0</v>
      </c>
      <c r="AG176" s="27" t="str">
        <f>K176&amp;L176&amp;U176&amp;M176</f>
        <v>.</v>
      </c>
      <c r="AH176" s="29" t="str">
        <f>IF(J177="自由形",1,IF(J177="背泳ぎ",2,IF(J177="平泳ぎ",3,IF(J177="バタフライ",4,IF(J177="個人メドレー",5,"")))))</f>
        <v/>
      </c>
      <c r="AI176" s="30" t="str">
        <f>IF(I177=25,"0025",IF(I177=50,"0050",IF(I177=100,"0100",IF(I177=200,"0200",""))))</f>
        <v/>
      </c>
      <c r="AJ176" s="27" t="str">
        <f>AH176&amp;AI176</f>
        <v/>
      </c>
      <c r="AK176" s="27" t="str">
        <f>K177&amp;L177&amp;U176&amp;M177</f>
        <v>.</v>
      </c>
      <c r="AL176" s="29" t="str">
        <f>IF(J178="自由形",1,IF(J178="背泳ぎ",2,IF(J178="平泳ぎ",3,IF(J178="バタフライ",4,IF(J178="個人メドレー",5,"")))))</f>
        <v/>
      </c>
      <c r="AM176" s="30" t="str">
        <f>IF(I178=25,"0025",IF(I178=50,"0050",IF(I178=100,"0100",IF(I178=200,"0200",""))))</f>
        <v/>
      </c>
      <c r="AN176" s="27" t="str">
        <f>AL176&amp;AM176</f>
        <v/>
      </c>
      <c r="AO176" s="27" t="str">
        <f>K178&amp;L178&amp;U176&amp;M178</f>
        <v>.</v>
      </c>
      <c r="AP176" t="s">
        <v>131</v>
      </c>
      <c r="AQ176" t="str">
        <f>IF(AB176="","",D176&amp;AP176&amp;E176&amp;AP176&amp;F176)</f>
        <v/>
      </c>
    </row>
    <row r="177" spans="1:43" ht="16.5" customHeight="1" x14ac:dyDescent="0.15">
      <c r="A177" s="149"/>
      <c r="B177" s="152"/>
      <c r="C177" s="154"/>
      <c r="D177" s="20"/>
      <c r="E177" s="20"/>
      <c r="F177" s="20"/>
      <c r="G177" s="21"/>
      <c r="H177" s="22"/>
      <c r="I177" s="7"/>
      <c r="J177" s="7"/>
      <c r="K177" s="7"/>
      <c r="L177" s="7"/>
      <c r="M177" s="7"/>
      <c r="N177" s="19"/>
      <c r="U177" t="s">
        <v>23</v>
      </c>
      <c r="AD177" s="29"/>
      <c r="AE177" s="30"/>
    </row>
    <row r="178" spans="1:43" ht="16.5" customHeight="1" x14ac:dyDescent="0.15">
      <c r="A178" s="150"/>
      <c r="B178" s="153"/>
      <c r="C178" s="155"/>
      <c r="D178" s="20"/>
      <c r="E178" s="20"/>
      <c r="F178" s="20"/>
      <c r="G178" s="21"/>
      <c r="H178" s="22"/>
      <c r="I178" s="7"/>
      <c r="J178" s="7"/>
      <c r="K178" s="7"/>
      <c r="L178" s="7"/>
      <c r="M178" s="7"/>
      <c r="N178" s="17"/>
      <c r="U178" t="s">
        <v>23</v>
      </c>
      <c r="AA178" s="29"/>
      <c r="AD178" s="29"/>
      <c r="AE178" s="30"/>
      <c r="AH178" s="29"/>
      <c r="AI178" s="30"/>
      <c r="AL178" s="29"/>
      <c r="AM178" s="30"/>
    </row>
    <row r="179" spans="1:43" ht="16.5" customHeight="1" x14ac:dyDescent="0.15">
      <c r="A179" s="148">
        <v>57</v>
      </c>
      <c r="B179" s="151"/>
      <c r="C179" s="4"/>
      <c r="D179" s="5"/>
      <c r="E179" s="5"/>
      <c r="F179" s="5"/>
      <c r="G179" s="33" t="str">
        <f>IF(AQ179="","",$P$2-AQ179)</f>
        <v/>
      </c>
      <c r="H179" s="6"/>
      <c r="I179" s="5"/>
      <c r="J179" s="5"/>
      <c r="K179" s="5"/>
      <c r="L179" s="5"/>
      <c r="M179" s="5"/>
      <c r="N179" s="16"/>
      <c r="U179" t="s">
        <v>23</v>
      </c>
      <c r="V179" s="25">
        <f>A179</f>
        <v>57</v>
      </c>
      <c r="W179" s="25">
        <f>$G$3</f>
        <v>0</v>
      </c>
      <c r="X179" s="25">
        <f>$I$3</f>
        <v>0</v>
      </c>
      <c r="Y179" s="27">
        <f>C180</f>
        <v>0</v>
      </c>
      <c r="Z179" s="27">
        <f>C179</f>
        <v>0</v>
      </c>
      <c r="AA179" s="29" t="str">
        <f>IF(B179="男",1,IF(B179="女",2,""))</f>
        <v/>
      </c>
      <c r="AB179" s="27" t="str">
        <f>D179&amp;E179&amp;F179</f>
        <v/>
      </c>
      <c r="AC179" s="27">
        <f>IF(H179=$R$18,1,IF(H179=$R$19,2,IF(H179=$R$20,3,IF(H179=$R$21,4,IF(H179=$R$22,5,IF(H179=$R$23,6,IF(H179=$R$24,7,IF(H179=$R$25,8,IF(H179=$R$26,9,IF(H179=$R$27,10,IF(H179=$R$28,11,IF(H179=$R$29,12,IF(H179=$R$30,13,IF(H179=$R$31,14,))))))))))))))</f>
        <v>0</v>
      </c>
      <c r="AD179" s="29">
        <f>IF(J179="自由形",1,IF(J179="背泳ぎ",2,IF(J179="平泳ぎ",3,IF(J179="バタフライ",4,IF(J179="個人メドレー",5,)))))</f>
        <v>0</v>
      </c>
      <c r="AE179" s="30" t="str">
        <f>IF(I179=25,"0025",IF(I179=50,"0050",IF(I179=100,"0100",IF(I179=200,"0200",""))))</f>
        <v/>
      </c>
      <c r="AF179" s="27" t="str">
        <f>AD179&amp;AE179</f>
        <v>0</v>
      </c>
      <c r="AG179" s="27" t="str">
        <f>K179&amp;L179&amp;U179&amp;M179</f>
        <v>.</v>
      </c>
      <c r="AH179" s="29" t="str">
        <f>IF(J180="自由形",1,IF(J180="背泳ぎ",2,IF(J180="平泳ぎ",3,IF(J180="バタフライ",4,IF(J180="個人メドレー",5,"")))))</f>
        <v/>
      </c>
      <c r="AI179" s="30" t="str">
        <f>IF(I180=25,"0025",IF(I180=50,"0050",IF(I180=100,"0100",IF(I180=200,"0200",""))))</f>
        <v/>
      </c>
      <c r="AJ179" s="27" t="str">
        <f>AH179&amp;AI179</f>
        <v/>
      </c>
      <c r="AK179" s="27" t="str">
        <f>K180&amp;L180&amp;U179&amp;M180</f>
        <v>.</v>
      </c>
      <c r="AL179" s="29" t="str">
        <f>IF(J181="自由形",1,IF(J181="背泳ぎ",2,IF(J181="平泳ぎ",3,IF(J181="バタフライ",4,IF(J181="個人メドレー",5,"")))))</f>
        <v/>
      </c>
      <c r="AM179" s="30" t="str">
        <f>IF(I181=25,"0025",IF(I181=50,"0050",IF(I181=100,"0100",IF(I181=200,"0200",""))))</f>
        <v/>
      </c>
      <c r="AN179" s="27" t="str">
        <f>AL179&amp;AM179</f>
        <v/>
      </c>
      <c r="AO179" s="27" t="str">
        <f>K181&amp;L181&amp;U179&amp;M181</f>
        <v>.</v>
      </c>
      <c r="AP179" t="s">
        <v>131</v>
      </c>
      <c r="AQ179" t="str">
        <f>IF(AB179="","",D179&amp;AP179&amp;E179&amp;AP179&amp;F179)</f>
        <v/>
      </c>
    </row>
    <row r="180" spans="1:43" ht="16.5" customHeight="1" x14ac:dyDescent="0.15">
      <c r="A180" s="149"/>
      <c r="B180" s="152"/>
      <c r="C180" s="154"/>
      <c r="D180" s="20"/>
      <c r="E180" s="20"/>
      <c r="F180" s="20"/>
      <c r="G180" s="21"/>
      <c r="H180" s="22"/>
      <c r="I180" s="7"/>
      <c r="J180" s="7"/>
      <c r="K180" s="7"/>
      <c r="L180" s="7"/>
      <c r="M180" s="7"/>
      <c r="N180" s="19"/>
      <c r="U180" t="s">
        <v>23</v>
      </c>
      <c r="AD180" s="29"/>
      <c r="AE180" s="30"/>
    </row>
    <row r="181" spans="1:43" ht="16.5" customHeight="1" x14ac:dyDescent="0.15">
      <c r="A181" s="150"/>
      <c r="B181" s="153"/>
      <c r="C181" s="155"/>
      <c r="D181" s="23"/>
      <c r="E181" s="23"/>
      <c r="F181" s="23"/>
      <c r="G181" s="21"/>
      <c r="H181" s="22"/>
      <c r="I181" s="8"/>
      <c r="J181" s="8"/>
      <c r="K181" s="8"/>
      <c r="L181" s="8"/>
      <c r="M181" s="8"/>
      <c r="N181" s="17"/>
      <c r="U181" t="s">
        <v>23</v>
      </c>
      <c r="AA181" s="29"/>
      <c r="AD181" s="29"/>
      <c r="AE181" s="30"/>
      <c r="AH181" s="29"/>
      <c r="AI181" s="30"/>
      <c r="AL181" s="29"/>
      <c r="AM181" s="30"/>
    </row>
    <row r="182" spans="1:43" ht="16.5" customHeight="1" x14ac:dyDescent="0.15">
      <c r="A182" s="148">
        <v>58</v>
      </c>
      <c r="B182" s="151"/>
      <c r="C182" s="4"/>
      <c r="D182" s="5"/>
      <c r="E182" s="5"/>
      <c r="F182" s="5"/>
      <c r="G182" s="33" t="str">
        <f>IF(AQ182="","",$P$2-AQ182)</f>
        <v/>
      </c>
      <c r="H182" s="6"/>
      <c r="I182" s="5"/>
      <c r="J182" s="5"/>
      <c r="K182" s="5"/>
      <c r="L182" s="5"/>
      <c r="M182" s="5"/>
      <c r="N182" s="16"/>
      <c r="U182" t="s">
        <v>23</v>
      </c>
      <c r="V182" s="25">
        <f>A182</f>
        <v>58</v>
      </c>
      <c r="W182" s="25">
        <f>$G$3</f>
        <v>0</v>
      </c>
      <c r="X182" s="25">
        <f>$I$3</f>
        <v>0</v>
      </c>
      <c r="Y182" s="27">
        <f>C183</f>
        <v>0</v>
      </c>
      <c r="Z182" s="27">
        <f>C182</f>
        <v>0</v>
      </c>
      <c r="AA182" s="29" t="str">
        <f>IF(B182="男",1,IF(B182="女",2,""))</f>
        <v/>
      </c>
      <c r="AB182" s="27" t="str">
        <f>D182&amp;E182&amp;F182</f>
        <v/>
      </c>
      <c r="AC182" s="27">
        <f>IF(H182=$R$18,1,IF(H182=$R$19,2,IF(H182=$R$20,3,IF(H182=$R$21,4,IF(H182=$R$22,5,IF(H182=$R$23,6,IF(H182=$R$24,7,IF(H182=$R$25,8,IF(H182=$R$26,9,IF(H182=$R$27,10,IF(H182=$R$28,11,IF(H182=$R$29,12,IF(H182=$R$30,13,IF(H182=$R$31,14,))))))))))))))</f>
        <v>0</v>
      </c>
      <c r="AD182" s="29">
        <f>IF(J182="自由形",1,IF(J182="背泳ぎ",2,IF(J182="平泳ぎ",3,IF(J182="バタフライ",4,IF(J182="個人メドレー",5,)))))</f>
        <v>0</v>
      </c>
      <c r="AE182" s="30" t="str">
        <f>IF(I182=25,"0025",IF(I182=50,"0050",IF(I182=100,"0100",IF(I182=200,"0200",""))))</f>
        <v/>
      </c>
      <c r="AF182" s="27" t="str">
        <f>AD182&amp;AE182</f>
        <v>0</v>
      </c>
      <c r="AG182" s="27" t="str">
        <f>K182&amp;L182&amp;U182&amp;M182</f>
        <v>.</v>
      </c>
      <c r="AH182" s="29" t="str">
        <f>IF(J183="自由形",1,IF(J183="背泳ぎ",2,IF(J183="平泳ぎ",3,IF(J183="バタフライ",4,IF(J183="個人メドレー",5,"")))))</f>
        <v/>
      </c>
      <c r="AI182" s="30" t="str">
        <f>IF(I183=25,"0025",IF(I183=50,"0050",IF(I183=100,"0100",IF(I183=200,"0200",""))))</f>
        <v/>
      </c>
      <c r="AJ182" s="27" t="str">
        <f>AH182&amp;AI182</f>
        <v/>
      </c>
      <c r="AK182" s="27" t="str">
        <f>K183&amp;L183&amp;U182&amp;M183</f>
        <v>.</v>
      </c>
      <c r="AL182" s="29" t="str">
        <f>IF(J184="自由形",1,IF(J184="背泳ぎ",2,IF(J184="平泳ぎ",3,IF(J184="バタフライ",4,IF(J184="個人メドレー",5,"")))))</f>
        <v/>
      </c>
      <c r="AM182" s="30" t="str">
        <f>IF(I184=25,"0025",IF(I184=50,"0050",IF(I184=100,"0100",IF(I184=200,"0200",""))))</f>
        <v/>
      </c>
      <c r="AN182" s="27" t="str">
        <f>AL182&amp;AM182</f>
        <v/>
      </c>
      <c r="AO182" s="27" t="str">
        <f>K184&amp;L184&amp;U182&amp;M184</f>
        <v>.</v>
      </c>
      <c r="AP182" t="s">
        <v>131</v>
      </c>
      <c r="AQ182" t="str">
        <f>IF(AB182="","",D182&amp;AP182&amp;E182&amp;AP182&amp;F182)</f>
        <v/>
      </c>
    </row>
    <row r="183" spans="1:43" ht="16.5" customHeight="1" x14ac:dyDescent="0.15">
      <c r="A183" s="149"/>
      <c r="B183" s="152"/>
      <c r="C183" s="154"/>
      <c r="D183" s="20"/>
      <c r="E183" s="20"/>
      <c r="F183" s="20"/>
      <c r="G183" s="21"/>
      <c r="H183" s="22"/>
      <c r="I183" s="7"/>
      <c r="J183" s="7"/>
      <c r="K183" s="7"/>
      <c r="L183" s="7"/>
      <c r="M183" s="7"/>
      <c r="N183" s="19"/>
      <c r="U183" t="s">
        <v>23</v>
      </c>
      <c r="AD183" s="29"/>
      <c r="AE183" s="30"/>
    </row>
    <row r="184" spans="1:43" ht="16.5" customHeight="1" x14ac:dyDescent="0.15">
      <c r="A184" s="150"/>
      <c r="B184" s="153"/>
      <c r="C184" s="155"/>
      <c r="D184" s="20"/>
      <c r="E184" s="20"/>
      <c r="F184" s="20"/>
      <c r="G184" s="21"/>
      <c r="H184" s="22"/>
      <c r="I184" s="7"/>
      <c r="J184" s="7"/>
      <c r="K184" s="7"/>
      <c r="L184" s="7"/>
      <c r="M184" s="7"/>
      <c r="N184" s="17"/>
      <c r="U184" t="s">
        <v>23</v>
      </c>
      <c r="AA184" s="29"/>
      <c r="AD184" s="29"/>
      <c r="AE184" s="30"/>
      <c r="AH184" s="29"/>
      <c r="AI184" s="30"/>
      <c r="AL184" s="29"/>
      <c r="AM184" s="30"/>
    </row>
    <row r="185" spans="1:43" ht="16.5" customHeight="1" x14ac:dyDescent="0.15">
      <c r="A185" s="148">
        <v>59</v>
      </c>
      <c r="B185" s="151"/>
      <c r="C185" s="4"/>
      <c r="D185" s="59"/>
      <c r="E185" s="5"/>
      <c r="F185" s="5"/>
      <c r="G185" s="33" t="str">
        <f>IF(AQ185="","",$P$2-AQ185)</f>
        <v/>
      </c>
      <c r="H185" s="6"/>
      <c r="I185" s="5"/>
      <c r="J185" s="5"/>
      <c r="K185" s="5"/>
      <c r="L185" s="5"/>
      <c r="M185" s="5"/>
      <c r="N185" s="16"/>
      <c r="U185" t="s">
        <v>23</v>
      </c>
      <c r="V185" s="25">
        <f>A185</f>
        <v>59</v>
      </c>
      <c r="W185" s="25">
        <f>$G$3</f>
        <v>0</v>
      </c>
      <c r="X185" s="25">
        <f>$I$3</f>
        <v>0</v>
      </c>
      <c r="Y185" s="27">
        <f>C186</f>
        <v>0</v>
      </c>
      <c r="Z185" s="27">
        <f>C185</f>
        <v>0</v>
      </c>
      <c r="AA185" s="29" t="str">
        <f>IF(B185="男",1,IF(B185="女",2,""))</f>
        <v/>
      </c>
      <c r="AB185" s="27" t="str">
        <f>D185&amp;E185&amp;F185</f>
        <v/>
      </c>
      <c r="AC185" s="27">
        <f>IF(H185=$R$18,1,IF(H185=$R$19,2,IF(H185=$R$20,3,IF(H185=$R$21,4,IF(H185=$R$22,5,IF(H185=$R$23,6,IF(H185=$R$24,7,IF(H185=$R$25,8,IF(H185=$R$26,9,IF(H185=$R$27,10,IF(H185=$R$28,11,IF(H185=$R$29,12,IF(H185=$R$30,13,IF(H185=$R$31,14,))))))))))))))</f>
        <v>0</v>
      </c>
      <c r="AD185" s="29">
        <f>IF(J185="自由形",1,IF(J185="背泳ぎ",2,IF(J185="平泳ぎ",3,IF(J185="バタフライ",4,IF(J185="個人メドレー",5,)))))</f>
        <v>0</v>
      </c>
      <c r="AE185" s="30" t="str">
        <f>IF(I185=25,"0025",IF(I185=50,"0050",IF(I185=100,"0100",IF(I185=200,"0200",""))))</f>
        <v/>
      </c>
      <c r="AF185" s="27" t="str">
        <f>AD185&amp;AE185</f>
        <v>0</v>
      </c>
      <c r="AG185" s="27" t="str">
        <f>K185&amp;L185&amp;U185&amp;M185</f>
        <v>.</v>
      </c>
      <c r="AH185" s="29" t="str">
        <f>IF(J186="自由形",1,IF(J186="背泳ぎ",2,IF(J186="平泳ぎ",3,IF(J186="バタフライ",4,IF(J186="個人メドレー",5,"")))))</f>
        <v/>
      </c>
      <c r="AI185" s="30" t="str">
        <f>IF(I186=25,"0025",IF(I186=50,"0050",IF(I186=100,"0100",IF(I186=200,"0200",""))))</f>
        <v/>
      </c>
      <c r="AJ185" s="27" t="str">
        <f>AH185&amp;AI185</f>
        <v/>
      </c>
      <c r="AK185" s="27" t="str">
        <f>K186&amp;L186&amp;U185&amp;M186</f>
        <v>.</v>
      </c>
      <c r="AL185" s="29" t="str">
        <f>IF(J187="自由形",1,IF(J187="背泳ぎ",2,IF(J187="平泳ぎ",3,IF(J187="バタフライ",4,IF(J187="個人メドレー",5,"")))))</f>
        <v/>
      </c>
      <c r="AM185" s="30" t="str">
        <f>IF(I187=25,"0025",IF(I187=50,"0050",IF(I187=100,"0100",IF(I187=200,"0200",""))))</f>
        <v/>
      </c>
      <c r="AN185" s="27" t="str">
        <f>AL185&amp;AM185</f>
        <v/>
      </c>
      <c r="AO185" s="27" t="str">
        <f>K187&amp;L187&amp;U185&amp;M187</f>
        <v>.</v>
      </c>
      <c r="AP185" t="s">
        <v>131</v>
      </c>
      <c r="AQ185" t="str">
        <f>IF(AB185="","",D185&amp;AP185&amp;E185&amp;AP185&amp;F185)</f>
        <v/>
      </c>
    </row>
    <row r="186" spans="1:43" ht="16.5" customHeight="1" x14ac:dyDescent="0.15">
      <c r="A186" s="149"/>
      <c r="B186" s="152"/>
      <c r="C186" s="154"/>
      <c r="D186" s="20"/>
      <c r="E186" s="20"/>
      <c r="F186" s="20"/>
      <c r="G186" s="21"/>
      <c r="H186" s="22"/>
      <c r="I186" s="7"/>
      <c r="J186" s="7"/>
      <c r="K186" s="7"/>
      <c r="L186" s="7"/>
      <c r="M186" s="7"/>
      <c r="N186" s="19"/>
      <c r="U186" t="s">
        <v>23</v>
      </c>
      <c r="AD186" s="29"/>
      <c r="AE186" s="30"/>
    </row>
    <row r="187" spans="1:43" ht="16.5" customHeight="1" x14ac:dyDescent="0.15">
      <c r="A187" s="150"/>
      <c r="B187" s="153"/>
      <c r="C187" s="155"/>
      <c r="D187" s="20"/>
      <c r="E187" s="20"/>
      <c r="F187" s="20"/>
      <c r="G187" s="21"/>
      <c r="H187" s="22"/>
      <c r="I187" s="7"/>
      <c r="J187" s="7"/>
      <c r="K187" s="7"/>
      <c r="L187" s="7"/>
      <c r="M187" s="7"/>
      <c r="N187" s="17"/>
      <c r="U187" t="s">
        <v>23</v>
      </c>
      <c r="AA187" s="29"/>
      <c r="AD187" s="29"/>
      <c r="AE187" s="30"/>
      <c r="AH187" s="29"/>
      <c r="AI187" s="30"/>
      <c r="AL187" s="29"/>
      <c r="AM187" s="30"/>
    </row>
    <row r="188" spans="1:43" ht="16.5" customHeight="1" x14ac:dyDescent="0.15">
      <c r="A188" s="148">
        <v>60</v>
      </c>
      <c r="B188" s="151"/>
      <c r="C188" s="4"/>
      <c r="D188" s="5"/>
      <c r="E188" s="5"/>
      <c r="F188" s="5"/>
      <c r="G188" s="33" t="str">
        <f>IF(AQ188="","",$P$2-AQ188)</f>
        <v/>
      </c>
      <c r="H188" s="6"/>
      <c r="I188" s="5"/>
      <c r="J188" s="5"/>
      <c r="K188" s="5"/>
      <c r="L188" s="5"/>
      <c r="M188" s="5"/>
      <c r="N188" s="16"/>
      <c r="U188" t="s">
        <v>23</v>
      </c>
      <c r="V188" s="25">
        <f>A188</f>
        <v>60</v>
      </c>
      <c r="W188" s="25">
        <f>$G$3</f>
        <v>0</v>
      </c>
      <c r="X188" s="25">
        <f>$I$3</f>
        <v>0</v>
      </c>
      <c r="Y188" s="27">
        <f>C189</f>
        <v>0</v>
      </c>
      <c r="Z188" s="27">
        <f>C188</f>
        <v>0</v>
      </c>
      <c r="AA188" s="29" t="str">
        <f>IF(B188="男",1,IF(B188="女",2,""))</f>
        <v/>
      </c>
      <c r="AB188" s="27" t="str">
        <f>D188&amp;E188&amp;F188</f>
        <v/>
      </c>
      <c r="AC188" s="27">
        <f>IF(H188=$R$18,1,IF(H188=$R$19,2,IF(H188=$R$20,3,IF(H188=$R$21,4,IF(H188=$R$22,5,IF(H188=$R$23,6,IF(H188=$R$24,7,IF(H188=$R$25,8,IF(H188=$R$26,9,IF(H188=$R$27,10,IF(H188=$R$28,11,IF(H188=$R$29,12,IF(H188=$R$30,13,IF(H188=$R$31,14,))))))))))))))</f>
        <v>0</v>
      </c>
      <c r="AD188" s="29">
        <f>IF(J188="自由形",1,IF(J188="背泳ぎ",2,IF(J188="平泳ぎ",3,IF(J188="バタフライ",4,IF(J188="個人メドレー",5,)))))</f>
        <v>0</v>
      </c>
      <c r="AE188" s="30" t="str">
        <f>IF(I188=25,"0025",IF(I188=50,"0050",IF(I188=100,"0100",IF(I188=200,"0200",""))))</f>
        <v/>
      </c>
      <c r="AF188" s="27" t="str">
        <f>AD188&amp;AE188</f>
        <v>0</v>
      </c>
      <c r="AG188" s="27" t="str">
        <f>K188&amp;L188&amp;U188&amp;M188</f>
        <v>.</v>
      </c>
      <c r="AH188" s="29" t="str">
        <f>IF(J189="自由形",1,IF(J189="背泳ぎ",2,IF(J189="平泳ぎ",3,IF(J189="バタフライ",4,IF(J189="個人メドレー",5,"")))))</f>
        <v/>
      </c>
      <c r="AI188" s="30" t="str">
        <f>IF(I189=25,"0025",IF(I189=50,"0050",IF(I189=100,"0100",IF(I189=200,"0200",""))))</f>
        <v/>
      </c>
      <c r="AJ188" s="27" t="str">
        <f>AH188&amp;AI188</f>
        <v/>
      </c>
      <c r="AK188" s="27" t="str">
        <f>K189&amp;L189&amp;U188&amp;M189</f>
        <v>.</v>
      </c>
      <c r="AL188" s="29" t="str">
        <f>IF(J190="自由形",1,IF(J190="背泳ぎ",2,IF(J190="平泳ぎ",3,IF(J190="バタフライ",4,IF(J190="個人メドレー",5,"")))))</f>
        <v/>
      </c>
      <c r="AM188" s="30" t="str">
        <f>IF(I190=25,"0025",IF(I190=50,"0050",IF(I190=100,"0100",IF(I190=200,"0200",""))))</f>
        <v/>
      </c>
      <c r="AN188" s="27" t="str">
        <f>AL188&amp;AM188</f>
        <v/>
      </c>
      <c r="AO188" s="27" t="str">
        <f>K190&amp;L190&amp;U188&amp;M190</f>
        <v>.</v>
      </c>
      <c r="AP188" t="s">
        <v>131</v>
      </c>
      <c r="AQ188" t="str">
        <f>IF(AB188="","",D188&amp;AP188&amp;E188&amp;AP188&amp;F188)</f>
        <v/>
      </c>
    </row>
    <row r="189" spans="1:43" ht="16.5" customHeight="1" x14ac:dyDescent="0.15">
      <c r="A189" s="149"/>
      <c r="B189" s="152"/>
      <c r="C189" s="154"/>
      <c r="D189" s="20"/>
      <c r="E189" s="20"/>
      <c r="F189" s="20"/>
      <c r="G189" s="21"/>
      <c r="H189" s="22"/>
      <c r="I189" s="7"/>
      <c r="J189" s="7"/>
      <c r="K189" s="7"/>
      <c r="L189" s="7"/>
      <c r="M189" s="7"/>
      <c r="N189" s="19"/>
      <c r="U189" t="s">
        <v>23</v>
      </c>
      <c r="AD189" s="29"/>
      <c r="AE189" s="30"/>
    </row>
    <row r="190" spans="1:43" ht="16.5" customHeight="1" x14ac:dyDescent="0.15">
      <c r="A190" s="150"/>
      <c r="B190" s="153"/>
      <c r="C190" s="155"/>
      <c r="D190" s="23"/>
      <c r="E190" s="23"/>
      <c r="F190" s="23"/>
      <c r="G190" s="21"/>
      <c r="H190" s="22"/>
      <c r="I190" s="8"/>
      <c r="J190" s="8"/>
      <c r="K190" s="8"/>
      <c r="L190" s="8"/>
      <c r="M190" s="8"/>
      <c r="N190" s="17"/>
      <c r="U190" t="s">
        <v>23</v>
      </c>
      <c r="AA190" s="29"/>
      <c r="AD190" s="29"/>
      <c r="AE190" s="30"/>
      <c r="AH190" s="29"/>
      <c r="AI190" s="30"/>
      <c r="AL190" s="29"/>
      <c r="AM190" s="30"/>
    </row>
    <row r="191" spans="1:43" ht="16.5" customHeight="1" x14ac:dyDescent="0.15">
      <c r="A191" s="148">
        <v>61</v>
      </c>
      <c r="B191" s="151"/>
      <c r="C191" s="4"/>
      <c r="D191" s="59"/>
      <c r="E191" s="5"/>
      <c r="F191" s="5"/>
      <c r="G191" s="33" t="str">
        <f>IF(AQ191="","",$P$2-AQ191)</f>
        <v/>
      </c>
      <c r="H191" s="6"/>
      <c r="I191" s="5"/>
      <c r="J191" s="5"/>
      <c r="K191" s="5"/>
      <c r="L191" s="5"/>
      <c r="M191" s="5"/>
      <c r="N191" s="16"/>
      <c r="U191" t="s">
        <v>23</v>
      </c>
      <c r="V191" s="25">
        <f>A191</f>
        <v>61</v>
      </c>
      <c r="W191" s="25">
        <f>$G$3</f>
        <v>0</v>
      </c>
      <c r="X191" s="25">
        <f>$I$3</f>
        <v>0</v>
      </c>
      <c r="Y191" s="27">
        <f>C192</f>
        <v>0</v>
      </c>
      <c r="Z191" s="27">
        <f>C191</f>
        <v>0</v>
      </c>
      <c r="AA191" s="29" t="str">
        <f>IF(B191="男",1,IF(B191="女",2,""))</f>
        <v/>
      </c>
      <c r="AB191" s="27" t="str">
        <f>D191&amp;E191&amp;F191</f>
        <v/>
      </c>
      <c r="AC191" s="27">
        <f>IF(H191=$R$18,1,IF(H191=$R$19,2,IF(H191=$R$20,3,IF(H191=$R$21,4,IF(H191=$R$22,5,IF(H191=$R$23,6,IF(H191=$R$24,7,IF(H191=$R$25,8,IF(H191=$R$26,9,IF(H191=$R$27,10,IF(H191=$R$28,11,IF(H191=$R$29,12,IF(H191=$R$30,13,IF(H191=$R$31,14,))))))))))))))</f>
        <v>0</v>
      </c>
      <c r="AD191" s="29">
        <f>IF(J191="自由形",1,IF(J191="背泳ぎ",2,IF(J191="平泳ぎ",3,IF(J191="バタフライ",4,IF(J191="個人メドレー",5,)))))</f>
        <v>0</v>
      </c>
      <c r="AE191" s="30" t="str">
        <f>IF(I191=25,"0025",IF(I191=50,"0050",IF(I191=100,"0100",IF(I191=200,"0200",""))))</f>
        <v/>
      </c>
      <c r="AF191" s="27" t="str">
        <f>AD191&amp;AE191</f>
        <v>0</v>
      </c>
      <c r="AG191" s="27" t="str">
        <f>K191&amp;L191&amp;U191&amp;M191</f>
        <v>.</v>
      </c>
      <c r="AH191" s="29" t="str">
        <f>IF(J192="自由形",1,IF(J192="背泳ぎ",2,IF(J192="平泳ぎ",3,IF(J192="バタフライ",4,IF(J192="個人メドレー",5,"")))))</f>
        <v/>
      </c>
      <c r="AI191" s="30" t="str">
        <f>IF(I192=25,"0025",IF(I192=50,"0050",IF(I192=100,"0100",IF(I192=200,"0200",""))))</f>
        <v/>
      </c>
      <c r="AJ191" s="27" t="str">
        <f>AH191&amp;AI191</f>
        <v/>
      </c>
      <c r="AK191" s="27" t="str">
        <f>K192&amp;L192&amp;U191&amp;M192</f>
        <v>.</v>
      </c>
      <c r="AL191" s="29" t="str">
        <f>IF(J193="自由形",1,IF(J193="背泳ぎ",2,IF(J193="平泳ぎ",3,IF(J193="バタフライ",4,IF(J193="個人メドレー",5,"")))))</f>
        <v/>
      </c>
      <c r="AM191" s="30" t="str">
        <f>IF(I193=25,"0025",IF(I193=50,"0050",IF(I193=100,"0100",IF(I193=200,"0200",""))))</f>
        <v/>
      </c>
      <c r="AN191" s="27" t="str">
        <f>AL191&amp;AM191</f>
        <v/>
      </c>
      <c r="AO191" s="27" t="str">
        <f>K193&amp;L193&amp;U191&amp;M193</f>
        <v>.</v>
      </c>
      <c r="AP191" t="s">
        <v>131</v>
      </c>
      <c r="AQ191" t="str">
        <f>IF(AB191="","",D191&amp;AP191&amp;E191&amp;AP191&amp;F191)</f>
        <v/>
      </c>
    </row>
    <row r="192" spans="1:43" ht="16.5" customHeight="1" x14ac:dyDescent="0.15">
      <c r="A192" s="149"/>
      <c r="B192" s="152"/>
      <c r="C192" s="154"/>
      <c r="D192" s="20"/>
      <c r="E192" s="20"/>
      <c r="F192" s="20"/>
      <c r="G192" s="21"/>
      <c r="H192" s="22"/>
      <c r="I192" s="7"/>
      <c r="J192" s="7"/>
      <c r="K192" s="7"/>
      <c r="L192" s="7"/>
      <c r="M192" s="7"/>
      <c r="N192" s="19"/>
      <c r="U192" t="s">
        <v>23</v>
      </c>
      <c r="AD192" s="29"/>
      <c r="AE192" s="30"/>
    </row>
    <row r="193" spans="1:43" ht="16.5" customHeight="1" x14ac:dyDescent="0.15">
      <c r="A193" s="150"/>
      <c r="B193" s="153"/>
      <c r="C193" s="155"/>
      <c r="D193" s="20"/>
      <c r="E193" s="20"/>
      <c r="F193" s="20"/>
      <c r="G193" s="21"/>
      <c r="H193" s="22"/>
      <c r="I193" s="7"/>
      <c r="J193" s="7"/>
      <c r="K193" s="7"/>
      <c r="L193" s="7"/>
      <c r="M193" s="7"/>
      <c r="N193" s="17"/>
      <c r="U193" t="s">
        <v>23</v>
      </c>
      <c r="AA193" s="29"/>
      <c r="AD193" s="29"/>
      <c r="AE193" s="30"/>
      <c r="AH193" s="29"/>
      <c r="AI193" s="30"/>
      <c r="AL193" s="29"/>
      <c r="AM193" s="30"/>
    </row>
    <row r="194" spans="1:43" ht="16.5" customHeight="1" x14ac:dyDescent="0.15">
      <c r="A194" s="148">
        <v>62</v>
      </c>
      <c r="B194" s="151"/>
      <c r="C194" s="4"/>
      <c r="D194" s="5"/>
      <c r="E194" s="5"/>
      <c r="F194" s="5"/>
      <c r="G194" s="33" t="str">
        <f>IF(AQ194="","",$P$2-AQ194)</f>
        <v/>
      </c>
      <c r="H194" s="6"/>
      <c r="I194" s="5"/>
      <c r="J194" s="5"/>
      <c r="K194" s="5"/>
      <c r="L194" s="5"/>
      <c r="M194" s="5"/>
      <c r="N194" s="16"/>
      <c r="U194" t="s">
        <v>23</v>
      </c>
      <c r="V194" s="25">
        <f>A194</f>
        <v>62</v>
      </c>
      <c r="W194" s="25">
        <f>$G$3</f>
        <v>0</v>
      </c>
      <c r="X194" s="25">
        <f>$I$3</f>
        <v>0</v>
      </c>
      <c r="Y194" s="27">
        <f>C195</f>
        <v>0</v>
      </c>
      <c r="Z194" s="27">
        <f>C194</f>
        <v>0</v>
      </c>
      <c r="AA194" s="29" t="str">
        <f>IF(B194="男",1,IF(B194="女",2,""))</f>
        <v/>
      </c>
      <c r="AB194" s="27" t="str">
        <f>D194&amp;E194&amp;F194</f>
        <v/>
      </c>
      <c r="AC194" s="27">
        <f>IF(H194=$R$18,1,IF(H194=$R$19,2,IF(H194=$R$20,3,IF(H194=$R$21,4,IF(H194=$R$22,5,IF(H194=$R$23,6,IF(H194=$R$24,7,IF(H194=$R$25,8,IF(H194=$R$26,9,IF(H194=$R$27,10,IF(H194=$R$28,11,IF(H194=$R$29,12,IF(H194=$R$30,13,IF(H194=$R$31,14,))))))))))))))</f>
        <v>0</v>
      </c>
      <c r="AD194" s="29">
        <f>IF(J194="自由形",1,IF(J194="背泳ぎ",2,IF(J194="平泳ぎ",3,IF(J194="バタフライ",4,IF(J194="個人メドレー",5,)))))</f>
        <v>0</v>
      </c>
      <c r="AE194" s="30" t="str">
        <f>IF(I194=25,"0025",IF(I194=50,"0050",IF(I194=100,"0100",IF(I194=200,"0200",""))))</f>
        <v/>
      </c>
      <c r="AF194" s="27" t="str">
        <f>AD194&amp;AE194</f>
        <v>0</v>
      </c>
      <c r="AG194" s="27" t="str">
        <f>K194&amp;L194&amp;U194&amp;M194</f>
        <v>.</v>
      </c>
      <c r="AH194" s="29" t="str">
        <f>IF(J195="自由形",1,IF(J195="背泳ぎ",2,IF(J195="平泳ぎ",3,IF(J195="バタフライ",4,IF(J195="個人メドレー",5,"")))))</f>
        <v/>
      </c>
      <c r="AI194" s="30" t="str">
        <f>IF(I195=25,"0025",IF(I195=50,"0050",IF(I195=100,"0100",IF(I195=200,"0200",""))))</f>
        <v/>
      </c>
      <c r="AJ194" s="27" t="str">
        <f>AH194&amp;AI194</f>
        <v/>
      </c>
      <c r="AK194" s="27" t="str">
        <f>K195&amp;L195&amp;U194&amp;M195</f>
        <v>.</v>
      </c>
      <c r="AL194" s="29" t="str">
        <f>IF(J196="自由形",1,IF(J196="背泳ぎ",2,IF(J196="平泳ぎ",3,IF(J196="バタフライ",4,IF(J196="個人メドレー",5,"")))))</f>
        <v/>
      </c>
      <c r="AM194" s="30" t="str">
        <f>IF(I196=25,"0025",IF(I196=50,"0050",IF(I196=100,"0100",IF(I196=200,"0200",""))))</f>
        <v/>
      </c>
      <c r="AN194" s="27" t="str">
        <f>AL194&amp;AM194</f>
        <v/>
      </c>
      <c r="AO194" s="27" t="str">
        <f>K196&amp;L196&amp;U194&amp;M196</f>
        <v>.</v>
      </c>
      <c r="AP194" t="s">
        <v>131</v>
      </c>
      <c r="AQ194" t="str">
        <f>IF(AB194="","",D194&amp;AP194&amp;E194&amp;AP194&amp;F194)</f>
        <v/>
      </c>
    </row>
    <row r="195" spans="1:43" ht="16.5" customHeight="1" x14ac:dyDescent="0.15">
      <c r="A195" s="149"/>
      <c r="B195" s="152"/>
      <c r="C195" s="154"/>
      <c r="D195" s="20"/>
      <c r="E195" s="20"/>
      <c r="F195" s="20"/>
      <c r="G195" s="21"/>
      <c r="H195" s="22"/>
      <c r="I195" s="7"/>
      <c r="J195" s="7"/>
      <c r="K195" s="7"/>
      <c r="L195" s="7"/>
      <c r="M195" s="7"/>
      <c r="N195" s="19"/>
      <c r="U195" t="s">
        <v>23</v>
      </c>
      <c r="AD195" s="29"/>
      <c r="AE195" s="30"/>
    </row>
    <row r="196" spans="1:43" ht="16.5" customHeight="1" x14ac:dyDescent="0.15">
      <c r="A196" s="150"/>
      <c r="B196" s="153"/>
      <c r="C196" s="155"/>
      <c r="D196" s="20"/>
      <c r="E196" s="20"/>
      <c r="F196" s="20"/>
      <c r="G196" s="21"/>
      <c r="H196" s="22"/>
      <c r="I196" s="7"/>
      <c r="J196" s="7"/>
      <c r="K196" s="7"/>
      <c r="L196" s="7"/>
      <c r="M196" s="7"/>
      <c r="N196" s="17"/>
      <c r="U196" t="s">
        <v>23</v>
      </c>
      <c r="AA196" s="29"/>
      <c r="AD196" s="29"/>
      <c r="AE196" s="30"/>
      <c r="AH196" s="29"/>
      <c r="AI196" s="30"/>
      <c r="AL196" s="29"/>
      <c r="AM196" s="30"/>
    </row>
    <row r="197" spans="1:43" ht="16.5" customHeight="1" x14ac:dyDescent="0.15">
      <c r="A197" s="148">
        <v>63</v>
      </c>
      <c r="B197" s="151"/>
      <c r="C197" s="4"/>
      <c r="D197" s="59"/>
      <c r="E197" s="5"/>
      <c r="F197" s="5"/>
      <c r="G197" s="33" t="str">
        <f>IF(AQ197="","",$P$2-AQ197)</f>
        <v/>
      </c>
      <c r="H197" s="6"/>
      <c r="I197" s="5"/>
      <c r="J197" s="5"/>
      <c r="K197" s="5"/>
      <c r="L197" s="5"/>
      <c r="M197" s="5"/>
      <c r="N197" s="16"/>
      <c r="U197" t="s">
        <v>23</v>
      </c>
      <c r="V197" s="25">
        <f>A197</f>
        <v>63</v>
      </c>
      <c r="W197" s="25">
        <f>$G$3</f>
        <v>0</v>
      </c>
      <c r="X197" s="25">
        <f>$I$3</f>
        <v>0</v>
      </c>
      <c r="Y197" s="27">
        <f>C198</f>
        <v>0</v>
      </c>
      <c r="Z197" s="27">
        <f>C197</f>
        <v>0</v>
      </c>
      <c r="AA197" s="29" t="str">
        <f>IF(B197="男",1,IF(B197="女",2,""))</f>
        <v/>
      </c>
      <c r="AB197" s="27" t="str">
        <f>D197&amp;E197&amp;F197</f>
        <v/>
      </c>
      <c r="AC197" s="27">
        <f>IF(H197=$R$18,1,IF(H197=$R$19,2,IF(H197=$R$20,3,IF(H197=$R$21,4,IF(H197=$R$22,5,IF(H197=$R$23,6,IF(H197=$R$24,7,IF(H197=$R$25,8,IF(H197=$R$26,9,IF(H197=$R$27,10,IF(H197=$R$28,11,IF(H197=$R$29,12,IF(H197=$R$30,13,IF(H197=$R$31,14,))))))))))))))</f>
        <v>0</v>
      </c>
      <c r="AD197" s="29">
        <f>IF(J197="自由形",1,IF(J197="背泳ぎ",2,IF(J197="平泳ぎ",3,IF(J197="バタフライ",4,IF(J197="個人メドレー",5,)))))</f>
        <v>0</v>
      </c>
      <c r="AE197" s="30" t="str">
        <f>IF(I197=25,"0025",IF(I197=50,"0050",IF(I197=100,"0100",IF(I197=200,"0200",""))))</f>
        <v/>
      </c>
      <c r="AF197" s="27" t="str">
        <f>AD197&amp;AE197</f>
        <v>0</v>
      </c>
      <c r="AG197" s="27" t="str">
        <f>K197&amp;L197&amp;U197&amp;M197</f>
        <v>.</v>
      </c>
      <c r="AH197" s="29" t="str">
        <f>IF(J198="自由形",1,IF(J198="背泳ぎ",2,IF(J198="平泳ぎ",3,IF(J198="バタフライ",4,IF(J198="個人メドレー",5,"")))))</f>
        <v/>
      </c>
      <c r="AI197" s="30" t="str">
        <f>IF(I198=25,"0025",IF(I198=50,"0050",IF(I198=100,"0100",IF(I198=200,"0200",""))))</f>
        <v/>
      </c>
      <c r="AJ197" s="27" t="str">
        <f>AH197&amp;AI197</f>
        <v/>
      </c>
      <c r="AK197" s="27" t="str">
        <f>K198&amp;L198&amp;U197&amp;M198</f>
        <v>.</v>
      </c>
      <c r="AL197" s="29" t="str">
        <f>IF(J199="自由形",1,IF(J199="背泳ぎ",2,IF(J199="平泳ぎ",3,IF(J199="バタフライ",4,IF(J199="個人メドレー",5,"")))))</f>
        <v/>
      </c>
      <c r="AM197" s="30" t="str">
        <f>IF(I199=25,"0025",IF(I199=50,"0050",IF(I199=100,"0100",IF(I199=200,"0200",""))))</f>
        <v/>
      </c>
      <c r="AN197" s="27" t="str">
        <f>AL197&amp;AM197</f>
        <v/>
      </c>
      <c r="AO197" s="27" t="str">
        <f>K199&amp;L199&amp;U197&amp;M199</f>
        <v>.</v>
      </c>
      <c r="AP197" t="s">
        <v>131</v>
      </c>
      <c r="AQ197" t="str">
        <f>IF(AB197="","",D197&amp;AP197&amp;E197&amp;AP197&amp;F197)</f>
        <v/>
      </c>
    </row>
    <row r="198" spans="1:43" ht="16.5" customHeight="1" x14ac:dyDescent="0.15">
      <c r="A198" s="149"/>
      <c r="B198" s="152"/>
      <c r="C198" s="154"/>
      <c r="D198" s="20"/>
      <c r="E198" s="20"/>
      <c r="F198" s="20"/>
      <c r="G198" s="21"/>
      <c r="H198" s="22"/>
      <c r="I198" s="7"/>
      <c r="J198" s="7"/>
      <c r="K198" s="7"/>
      <c r="L198" s="7"/>
      <c r="M198" s="7"/>
      <c r="N198" s="19"/>
      <c r="U198" t="s">
        <v>23</v>
      </c>
      <c r="AD198" s="29"/>
      <c r="AE198" s="30"/>
    </row>
    <row r="199" spans="1:43" ht="16.5" customHeight="1" x14ac:dyDescent="0.15">
      <c r="A199" s="150"/>
      <c r="B199" s="153"/>
      <c r="C199" s="155"/>
      <c r="D199" s="20"/>
      <c r="E199" s="20"/>
      <c r="F199" s="20"/>
      <c r="G199" s="21"/>
      <c r="H199" s="22"/>
      <c r="I199" s="7"/>
      <c r="J199" s="7"/>
      <c r="K199" s="7"/>
      <c r="L199" s="7"/>
      <c r="M199" s="7"/>
      <c r="N199" s="17"/>
      <c r="U199" t="s">
        <v>23</v>
      </c>
      <c r="AA199" s="29"/>
      <c r="AD199" s="29"/>
      <c r="AE199" s="30"/>
      <c r="AH199" s="29"/>
      <c r="AI199" s="30"/>
      <c r="AL199" s="29"/>
      <c r="AM199" s="30"/>
    </row>
    <row r="200" spans="1:43" ht="16.5" customHeight="1" x14ac:dyDescent="0.15">
      <c r="A200" s="148">
        <v>64</v>
      </c>
      <c r="B200" s="151"/>
      <c r="C200" s="4"/>
      <c r="D200" s="5"/>
      <c r="E200" s="5"/>
      <c r="F200" s="5"/>
      <c r="G200" s="33" t="str">
        <f>IF(AQ200="","",$P$2-AQ200)</f>
        <v/>
      </c>
      <c r="H200" s="6"/>
      <c r="I200" s="5"/>
      <c r="J200" s="5"/>
      <c r="K200" s="5"/>
      <c r="L200" s="5"/>
      <c r="M200" s="5"/>
      <c r="N200" s="16"/>
      <c r="U200" t="s">
        <v>23</v>
      </c>
      <c r="V200" s="25">
        <f>A200</f>
        <v>64</v>
      </c>
      <c r="W200" s="25">
        <f>$G$3</f>
        <v>0</v>
      </c>
      <c r="X200" s="25">
        <f>$I$3</f>
        <v>0</v>
      </c>
      <c r="Y200" s="27">
        <f>C201</f>
        <v>0</v>
      </c>
      <c r="Z200" s="27">
        <f>C200</f>
        <v>0</v>
      </c>
      <c r="AA200" s="29" t="str">
        <f>IF(B200="男",1,IF(B200="女",2,""))</f>
        <v/>
      </c>
      <c r="AB200" s="27" t="str">
        <f>D200&amp;E200&amp;F200</f>
        <v/>
      </c>
      <c r="AC200" s="27">
        <f>IF(H200=$R$18,1,IF(H200=$R$19,2,IF(H200=$R$20,3,IF(H200=$R$21,4,IF(H200=$R$22,5,IF(H200=$R$23,6,IF(H200=$R$24,7,IF(H200=$R$25,8,IF(H200=$R$26,9,IF(H200=$R$27,10,IF(H200=$R$28,11,IF(H200=$R$29,12,IF(H200=$R$30,13,IF(H200=$R$31,14,))))))))))))))</f>
        <v>0</v>
      </c>
      <c r="AD200" s="29">
        <f>IF(J200="自由形",1,IF(J200="背泳ぎ",2,IF(J200="平泳ぎ",3,IF(J200="バタフライ",4,IF(J200="個人メドレー",5,)))))</f>
        <v>0</v>
      </c>
      <c r="AE200" s="30" t="str">
        <f>IF(I200=25,"0025",IF(I200=50,"0050",IF(I200=100,"0100",IF(I200=200,"0200",""))))</f>
        <v/>
      </c>
      <c r="AF200" s="27" t="str">
        <f>AD200&amp;AE200</f>
        <v>0</v>
      </c>
      <c r="AG200" s="27" t="str">
        <f>K200&amp;L200&amp;U200&amp;M200</f>
        <v>.</v>
      </c>
      <c r="AH200" s="29" t="str">
        <f>IF(J201="自由形",1,IF(J201="背泳ぎ",2,IF(J201="平泳ぎ",3,IF(J201="バタフライ",4,IF(J201="個人メドレー",5,"")))))</f>
        <v/>
      </c>
      <c r="AI200" s="30" t="str">
        <f>IF(I201=25,"0025",IF(I201=50,"0050",IF(I201=100,"0100",IF(I201=200,"0200",""))))</f>
        <v/>
      </c>
      <c r="AJ200" s="27" t="str">
        <f>AH200&amp;AI200</f>
        <v/>
      </c>
      <c r="AK200" s="27" t="str">
        <f>K201&amp;L201&amp;U200&amp;M201</f>
        <v>.</v>
      </c>
      <c r="AL200" s="29" t="str">
        <f>IF(J202="自由形",1,IF(J202="背泳ぎ",2,IF(J202="平泳ぎ",3,IF(J202="バタフライ",4,IF(J202="個人メドレー",5,"")))))</f>
        <v/>
      </c>
      <c r="AM200" s="30" t="str">
        <f>IF(I202=25,"0025",IF(I202=50,"0050",IF(I202=100,"0100",IF(I202=200,"0200",""))))</f>
        <v/>
      </c>
      <c r="AN200" s="27" t="str">
        <f>AL200&amp;AM200</f>
        <v/>
      </c>
      <c r="AO200" s="27" t="str">
        <f>K202&amp;L202&amp;U200&amp;M202</f>
        <v>.</v>
      </c>
      <c r="AP200" t="s">
        <v>131</v>
      </c>
      <c r="AQ200" t="str">
        <f>IF(AB200="","",D200&amp;AP200&amp;E200&amp;AP200&amp;F200)</f>
        <v/>
      </c>
    </row>
    <row r="201" spans="1:43" ht="16.5" customHeight="1" x14ac:dyDescent="0.15">
      <c r="A201" s="149"/>
      <c r="B201" s="152"/>
      <c r="C201" s="154"/>
      <c r="D201" s="20"/>
      <c r="E201" s="20"/>
      <c r="F201" s="20"/>
      <c r="G201" s="21"/>
      <c r="H201" s="22"/>
      <c r="I201" s="7"/>
      <c r="J201" s="7"/>
      <c r="K201" s="7"/>
      <c r="L201" s="7"/>
      <c r="M201" s="7"/>
      <c r="N201" s="19"/>
      <c r="U201" t="s">
        <v>23</v>
      </c>
      <c r="AD201" s="29"/>
      <c r="AE201" s="30"/>
    </row>
    <row r="202" spans="1:43" ht="16.5" customHeight="1" x14ac:dyDescent="0.15">
      <c r="A202" s="150"/>
      <c r="B202" s="153"/>
      <c r="C202" s="155"/>
      <c r="D202" s="20"/>
      <c r="E202" s="20"/>
      <c r="F202" s="20"/>
      <c r="G202" s="21"/>
      <c r="H202" s="22"/>
      <c r="I202" s="7"/>
      <c r="J202" s="7"/>
      <c r="K202" s="7"/>
      <c r="L202" s="7"/>
      <c r="M202" s="7"/>
      <c r="N202" s="17"/>
      <c r="U202" t="s">
        <v>23</v>
      </c>
      <c r="AA202" s="29"/>
      <c r="AD202" s="29"/>
      <c r="AE202" s="30"/>
      <c r="AH202" s="29"/>
      <c r="AI202" s="30"/>
      <c r="AL202" s="29"/>
      <c r="AM202" s="30"/>
    </row>
    <row r="203" spans="1:43" ht="16.5" customHeight="1" x14ac:dyDescent="0.15">
      <c r="A203" s="148">
        <v>65</v>
      </c>
      <c r="B203" s="151"/>
      <c r="C203" s="4"/>
      <c r="D203" s="5"/>
      <c r="E203" s="5"/>
      <c r="F203" s="5"/>
      <c r="G203" s="33" t="str">
        <f>IF(AQ203="","",$P$2-AQ203)</f>
        <v/>
      </c>
      <c r="H203" s="6"/>
      <c r="I203" s="5"/>
      <c r="J203" s="5"/>
      <c r="K203" s="5"/>
      <c r="L203" s="5"/>
      <c r="M203" s="5"/>
      <c r="N203" s="16"/>
      <c r="U203" t="s">
        <v>23</v>
      </c>
      <c r="V203" s="25">
        <f>A203</f>
        <v>65</v>
      </c>
      <c r="W203" s="25">
        <f>$G$3</f>
        <v>0</v>
      </c>
      <c r="X203" s="25">
        <f>$I$3</f>
        <v>0</v>
      </c>
      <c r="Y203" s="27">
        <f>C204</f>
        <v>0</v>
      </c>
      <c r="Z203" s="27">
        <f>C203</f>
        <v>0</v>
      </c>
      <c r="AA203" s="29" t="str">
        <f>IF(B203="男",1,IF(B203="女",2,""))</f>
        <v/>
      </c>
      <c r="AB203" s="27" t="str">
        <f>D203&amp;E203&amp;F203</f>
        <v/>
      </c>
      <c r="AC203" s="27">
        <f>IF(H203=$R$18,1,IF(H203=$R$19,2,IF(H203=$R$20,3,IF(H203=$R$21,4,IF(H203=$R$22,5,IF(H203=$R$23,6,IF(H203=$R$24,7,IF(H203=$R$25,8,IF(H203=$R$26,9,IF(H203=$R$27,10,IF(H203=$R$28,11,IF(H203=$R$29,12,IF(H203=$R$30,13,IF(H203=$R$31,14,))))))))))))))</f>
        <v>0</v>
      </c>
      <c r="AD203" s="29">
        <f>IF(J203="自由形",1,IF(J203="背泳ぎ",2,IF(J203="平泳ぎ",3,IF(J203="バタフライ",4,IF(J203="個人メドレー",5,)))))</f>
        <v>0</v>
      </c>
      <c r="AE203" s="30" t="str">
        <f>IF(I203=25,"0025",IF(I203=50,"0050",IF(I203=100,"0100",IF(I203=200,"0200",""))))</f>
        <v/>
      </c>
      <c r="AF203" s="27" t="str">
        <f>AD203&amp;AE203</f>
        <v>0</v>
      </c>
      <c r="AG203" s="27" t="str">
        <f>K203&amp;L203&amp;U203&amp;M203</f>
        <v>.</v>
      </c>
      <c r="AH203" s="29" t="str">
        <f>IF(J204="自由形",1,IF(J204="背泳ぎ",2,IF(J204="平泳ぎ",3,IF(J204="バタフライ",4,IF(J204="個人メドレー",5,"")))))</f>
        <v/>
      </c>
      <c r="AI203" s="30" t="str">
        <f>IF(I204=25,"0025",IF(I204=50,"0050",IF(I204=100,"0100",IF(I204=200,"0200",""))))</f>
        <v/>
      </c>
      <c r="AJ203" s="27" t="str">
        <f>AH203&amp;AI203</f>
        <v/>
      </c>
      <c r="AK203" s="27" t="str">
        <f>K204&amp;L204&amp;U203&amp;M204</f>
        <v>.</v>
      </c>
      <c r="AL203" s="29" t="str">
        <f>IF(J205="自由形",1,IF(J205="背泳ぎ",2,IF(J205="平泳ぎ",3,IF(J205="バタフライ",4,IF(J205="個人メドレー",5,"")))))</f>
        <v/>
      </c>
      <c r="AM203" s="30" t="str">
        <f>IF(I205=25,"0025",IF(I205=50,"0050",IF(I205=100,"0100",IF(I205=200,"0200",""))))</f>
        <v/>
      </c>
      <c r="AN203" s="27" t="str">
        <f>AL203&amp;AM203</f>
        <v/>
      </c>
      <c r="AO203" s="27" t="str">
        <f>K205&amp;L205&amp;U203&amp;M205</f>
        <v>.</v>
      </c>
      <c r="AP203" t="s">
        <v>131</v>
      </c>
      <c r="AQ203" t="str">
        <f>IF(AB203="","",D203&amp;AP203&amp;E203&amp;AP203&amp;F203)</f>
        <v/>
      </c>
    </row>
    <row r="204" spans="1:43" ht="16.5" customHeight="1" x14ac:dyDescent="0.15">
      <c r="A204" s="149"/>
      <c r="B204" s="152"/>
      <c r="C204" s="154"/>
      <c r="D204" s="20"/>
      <c r="E204" s="20"/>
      <c r="F204" s="20"/>
      <c r="G204" s="21"/>
      <c r="H204" s="22"/>
      <c r="I204" s="7"/>
      <c r="J204" s="7"/>
      <c r="K204" s="7"/>
      <c r="L204" s="7"/>
      <c r="M204" s="7"/>
      <c r="N204" s="19"/>
      <c r="U204" t="s">
        <v>23</v>
      </c>
      <c r="AD204" s="29"/>
      <c r="AE204" s="30"/>
    </row>
    <row r="205" spans="1:43" ht="16.5" customHeight="1" x14ac:dyDescent="0.15">
      <c r="A205" s="150"/>
      <c r="B205" s="153"/>
      <c r="C205" s="155"/>
      <c r="D205" s="23"/>
      <c r="E205" s="23"/>
      <c r="F205" s="23"/>
      <c r="G205" s="21"/>
      <c r="H205" s="24"/>
      <c r="I205" s="8"/>
      <c r="J205" s="8"/>
      <c r="K205" s="8"/>
      <c r="L205" s="8"/>
      <c r="M205" s="8"/>
      <c r="N205" s="17"/>
      <c r="U205" t="s">
        <v>23</v>
      </c>
      <c r="AA205" s="29"/>
      <c r="AD205" s="29"/>
      <c r="AE205" s="30"/>
      <c r="AH205" s="29"/>
      <c r="AI205" s="30"/>
      <c r="AL205" s="29"/>
      <c r="AM205" s="30"/>
    </row>
    <row r="206" spans="1:43" ht="16.5" customHeight="1" x14ac:dyDescent="0.15">
      <c r="A206" s="148">
        <v>66</v>
      </c>
      <c r="B206" s="151"/>
      <c r="C206" s="4"/>
      <c r="D206" s="5"/>
      <c r="E206" s="5"/>
      <c r="F206" s="5"/>
      <c r="G206" s="33" t="str">
        <f>IF(AQ206="","",$P$2-AQ206)</f>
        <v/>
      </c>
      <c r="H206" s="6"/>
      <c r="I206" s="5"/>
      <c r="J206" s="5"/>
      <c r="K206" s="5"/>
      <c r="L206" s="5"/>
      <c r="M206" s="5"/>
      <c r="N206" s="16"/>
      <c r="U206" t="s">
        <v>23</v>
      </c>
      <c r="V206" s="25">
        <f>A206</f>
        <v>66</v>
      </c>
      <c r="W206" s="25">
        <f>$G$3</f>
        <v>0</v>
      </c>
      <c r="X206" s="25">
        <f>$I$3</f>
        <v>0</v>
      </c>
      <c r="Y206" s="27">
        <f>C207</f>
        <v>0</v>
      </c>
      <c r="Z206" s="27">
        <f>C206</f>
        <v>0</v>
      </c>
      <c r="AA206" s="29" t="str">
        <f>IF(B206="男",1,IF(B206="女",2,""))</f>
        <v/>
      </c>
      <c r="AB206" s="27" t="str">
        <f>D206&amp;E206&amp;F206</f>
        <v/>
      </c>
      <c r="AC206" s="27">
        <f>IF(H206=$R$18,1,IF(H206=$R$19,2,IF(H206=$R$20,3,IF(H206=$R$21,4,IF(H206=$R$22,5,IF(H206=$R$23,6,IF(H206=$R$24,7,IF(H206=$R$25,8,IF(H206=$R$26,9,IF(H206=$R$27,10,IF(H206=$R$28,11,IF(H206=$R$29,12,IF(H206=$R$30,13,IF(H206=$R$31,14,))))))))))))))</f>
        <v>0</v>
      </c>
      <c r="AD206" s="29">
        <f>IF(J206="自由形",1,IF(J206="背泳ぎ",2,IF(J206="平泳ぎ",3,IF(J206="バタフライ",4,IF(J206="個人メドレー",5,)))))</f>
        <v>0</v>
      </c>
      <c r="AE206" s="30" t="str">
        <f>IF(I206=25,"0025",IF(I206=50,"0050",IF(I206=100,"0100",IF(I206=200,"0200",""))))</f>
        <v/>
      </c>
      <c r="AF206" s="27" t="str">
        <f>AD206&amp;AE206</f>
        <v>0</v>
      </c>
      <c r="AG206" s="27" t="str">
        <f>K206&amp;L206&amp;U206&amp;M206</f>
        <v>.</v>
      </c>
      <c r="AH206" s="29" t="str">
        <f>IF(J207="自由形",1,IF(J207="背泳ぎ",2,IF(J207="平泳ぎ",3,IF(J207="バタフライ",4,IF(J207="個人メドレー",5,"")))))</f>
        <v/>
      </c>
      <c r="AI206" s="30" t="str">
        <f>IF(I207=25,"0025",IF(I207=50,"0050",IF(I207=100,"0100",IF(I207=200,"0200",""))))</f>
        <v/>
      </c>
      <c r="AJ206" s="27" t="str">
        <f>AH206&amp;AI206</f>
        <v/>
      </c>
      <c r="AK206" s="27" t="str">
        <f>K207&amp;L207&amp;U206&amp;M207</f>
        <v>.</v>
      </c>
      <c r="AL206" s="29" t="str">
        <f>IF(J208="自由形",1,IF(J208="背泳ぎ",2,IF(J208="平泳ぎ",3,IF(J208="バタフライ",4,IF(J208="個人メドレー",5,"")))))</f>
        <v/>
      </c>
      <c r="AM206" s="30" t="str">
        <f>IF(I208=25,"0025",IF(I208=50,"0050",IF(I208=100,"0100",IF(I208=200,"0200",""))))</f>
        <v/>
      </c>
      <c r="AN206" s="27" t="str">
        <f>AL206&amp;AM206</f>
        <v/>
      </c>
      <c r="AO206" s="27" t="str">
        <f>K208&amp;L208&amp;U206&amp;M208</f>
        <v>.</v>
      </c>
      <c r="AP206" t="s">
        <v>131</v>
      </c>
      <c r="AQ206" t="str">
        <f>IF(AB206="","",D206&amp;AP206&amp;E206&amp;AP206&amp;F206)</f>
        <v/>
      </c>
    </row>
    <row r="207" spans="1:43" ht="16.5" customHeight="1" x14ac:dyDescent="0.15">
      <c r="A207" s="149"/>
      <c r="B207" s="152"/>
      <c r="C207" s="154"/>
      <c r="D207" s="20"/>
      <c r="E207" s="20"/>
      <c r="F207" s="20"/>
      <c r="G207" s="21"/>
      <c r="H207" s="22"/>
      <c r="I207" s="7"/>
      <c r="J207" s="7"/>
      <c r="K207" s="7"/>
      <c r="L207" s="7"/>
      <c r="M207" s="7"/>
      <c r="N207" s="19"/>
      <c r="U207" t="s">
        <v>23</v>
      </c>
      <c r="AD207" s="29"/>
      <c r="AE207" s="30"/>
    </row>
    <row r="208" spans="1:43" ht="16.5" customHeight="1" x14ac:dyDescent="0.15">
      <c r="A208" s="150"/>
      <c r="B208" s="153"/>
      <c r="C208" s="155"/>
      <c r="D208" s="20"/>
      <c r="E208" s="20"/>
      <c r="F208" s="20"/>
      <c r="G208" s="21"/>
      <c r="H208" s="22"/>
      <c r="I208" s="7"/>
      <c r="J208" s="7"/>
      <c r="K208" s="7"/>
      <c r="L208" s="7"/>
      <c r="M208" s="7"/>
      <c r="N208" s="17"/>
      <c r="U208" t="s">
        <v>23</v>
      </c>
      <c r="AA208" s="29"/>
      <c r="AD208" s="29"/>
      <c r="AE208" s="30"/>
      <c r="AH208" s="29"/>
      <c r="AI208" s="30"/>
      <c r="AL208" s="29"/>
      <c r="AM208" s="30"/>
    </row>
    <row r="209" spans="1:43" ht="16.5" customHeight="1" x14ac:dyDescent="0.15">
      <c r="A209" s="148">
        <v>67</v>
      </c>
      <c r="B209" s="151"/>
      <c r="C209" s="4"/>
      <c r="D209" s="5"/>
      <c r="E209" s="5"/>
      <c r="F209" s="5"/>
      <c r="G209" s="33" t="str">
        <f>IF(AQ209="","",$P$2-AQ209)</f>
        <v/>
      </c>
      <c r="H209" s="6"/>
      <c r="I209" s="5"/>
      <c r="J209" s="5"/>
      <c r="K209" s="5"/>
      <c r="L209" s="5"/>
      <c r="M209" s="5"/>
      <c r="N209" s="16"/>
      <c r="U209" t="s">
        <v>23</v>
      </c>
      <c r="V209" s="25">
        <f>A209</f>
        <v>67</v>
      </c>
      <c r="W209" s="25">
        <f>$G$3</f>
        <v>0</v>
      </c>
      <c r="X209" s="25">
        <f>$I$3</f>
        <v>0</v>
      </c>
      <c r="Y209" s="27">
        <f>C210</f>
        <v>0</v>
      </c>
      <c r="Z209" s="27">
        <f>C209</f>
        <v>0</v>
      </c>
      <c r="AA209" s="29" t="str">
        <f>IF(B209="男",1,IF(B209="女",2,""))</f>
        <v/>
      </c>
      <c r="AB209" s="27" t="str">
        <f>D209&amp;E209&amp;F209</f>
        <v/>
      </c>
      <c r="AC209" s="27">
        <f>IF(H209=$R$18,1,IF(H209=$R$19,2,IF(H209=$R$20,3,IF(H209=$R$21,4,IF(H209=$R$22,5,IF(H209=$R$23,6,IF(H209=$R$24,7,IF(H209=$R$25,8,IF(H209=$R$26,9,IF(H209=$R$27,10,IF(H209=$R$28,11,IF(H209=$R$29,12,IF(H209=$R$30,13,IF(H209=$R$31,14,))))))))))))))</f>
        <v>0</v>
      </c>
      <c r="AD209" s="29">
        <f>IF(J209="自由形",1,IF(J209="背泳ぎ",2,IF(J209="平泳ぎ",3,IF(J209="バタフライ",4,IF(J209="個人メドレー",5,)))))</f>
        <v>0</v>
      </c>
      <c r="AE209" s="30" t="str">
        <f>IF(I209=25,"0025",IF(I209=50,"0050",IF(I209=100,"0100",IF(I209=200,"0200",""))))</f>
        <v/>
      </c>
      <c r="AF209" s="27" t="str">
        <f>AD209&amp;AE209</f>
        <v>0</v>
      </c>
      <c r="AG209" s="27" t="str">
        <f>K209&amp;L209&amp;U209&amp;M209</f>
        <v>.</v>
      </c>
      <c r="AH209" s="29" t="str">
        <f>IF(J210="自由形",1,IF(J210="背泳ぎ",2,IF(J210="平泳ぎ",3,IF(J210="バタフライ",4,IF(J210="個人メドレー",5,"")))))</f>
        <v/>
      </c>
      <c r="AI209" s="30" t="str">
        <f>IF(I210=25,"0025",IF(I210=50,"0050",IF(I210=100,"0100",IF(I210=200,"0200",""))))</f>
        <v/>
      </c>
      <c r="AJ209" s="27" t="str">
        <f>AH209&amp;AI209</f>
        <v/>
      </c>
      <c r="AK209" s="27" t="str">
        <f>K210&amp;L210&amp;U209&amp;M210</f>
        <v>.</v>
      </c>
      <c r="AL209" s="29" t="str">
        <f>IF(J211="自由形",1,IF(J211="背泳ぎ",2,IF(J211="平泳ぎ",3,IF(J211="バタフライ",4,IF(J211="個人メドレー",5,"")))))</f>
        <v/>
      </c>
      <c r="AM209" s="30" t="str">
        <f>IF(I211=25,"0025",IF(I211=50,"0050",IF(I211=100,"0100",IF(I211=200,"0200",""))))</f>
        <v/>
      </c>
      <c r="AN209" s="27" t="str">
        <f>AL209&amp;AM209</f>
        <v/>
      </c>
      <c r="AO209" s="27" t="str">
        <f>K211&amp;L211&amp;U209&amp;M211</f>
        <v>.</v>
      </c>
      <c r="AP209" t="s">
        <v>131</v>
      </c>
      <c r="AQ209" t="str">
        <f>IF(AB209="","",D209&amp;AP209&amp;E209&amp;AP209&amp;F209)</f>
        <v/>
      </c>
    </row>
    <row r="210" spans="1:43" ht="16.5" customHeight="1" x14ac:dyDescent="0.15">
      <c r="A210" s="149"/>
      <c r="B210" s="152"/>
      <c r="C210" s="154"/>
      <c r="D210" s="20"/>
      <c r="E210" s="20"/>
      <c r="F210" s="20"/>
      <c r="G210" s="21"/>
      <c r="H210" s="22"/>
      <c r="I210" s="7"/>
      <c r="J210" s="7"/>
      <c r="K210" s="7"/>
      <c r="L210" s="7"/>
      <c r="M210" s="7"/>
      <c r="N210" s="19"/>
      <c r="U210" t="s">
        <v>23</v>
      </c>
      <c r="AD210" s="29"/>
      <c r="AE210" s="30"/>
    </row>
    <row r="211" spans="1:43" ht="16.5" customHeight="1" x14ac:dyDescent="0.15">
      <c r="A211" s="150"/>
      <c r="B211" s="153"/>
      <c r="C211" s="155"/>
      <c r="D211" s="20"/>
      <c r="E211" s="20"/>
      <c r="F211" s="20"/>
      <c r="G211" s="21"/>
      <c r="H211" s="22"/>
      <c r="I211" s="7"/>
      <c r="J211" s="7"/>
      <c r="K211" s="7"/>
      <c r="L211" s="7"/>
      <c r="M211" s="7"/>
      <c r="N211" s="17"/>
      <c r="U211" t="s">
        <v>23</v>
      </c>
      <c r="AA211" s="29"/>
      <c r="AD211" s="29"/>
      <c r="AE211" s="30"/>
      <c r="AH211" s="29"/>
      <c r="AI211" s="30"/>
      <c r="AL211" s="29"/>
      <c r="AM211" s="30"/>
    </row>
    <row r="212" spans="1:43" ht="16.5" customHeight="1" x14ac:dyDescent="0.15">
      <c r="A212" s="148">
        <v>68</v>
      </c>
      <c r="B212" s="151"/>
      <c r="C212" s="4"/>
      <c r="D212" s="5"/>
      <c r="E212" s="5"/>
      <c r="F212" s="5"/>
      <c r="G212" s="33" t="str">
        <f>IF(AQ212="","",$P$2-AQ212)</f>
        <v/>
      </c>
      <c r="H212" s="6"/>
      <c r="I212" s="5"/>
      <c r="J212" s="5"/>
      <c r="K212" s="5"/>
      <c r="L212" s="5"/>
      <c r="M212" s="5"/>
      <c r="N212" s="16"/>
      <c r="U212" t="s">
        <v>23</v>
      </c>
      <c r="V212" s="25">
        <f>A212</f>
        <v>68</v>
      </c>
      <c r="W212" s="25">
        <f>$G$3</f>
        <v>0</v>
      </c>
      <c r="X212" s="25">
        <f>$I$3</f>
        <v>0</v>
      </c>
      <c r="Y212" s="27">
        <f>C213</f>
        <v>0</v>
      </c>
      <c r="Z212" s="27">
        <f>C212</f>
        <v>0</v>
      </c>
      <c r="AA212" s="29" t="str">
        <f>IF(B212="男",1,IF(B212="女",2,""))</f>
        <v/>
      </c>
      <c r="AB212" s="27" t="str">
        <f>D212&amp;E212&amp;F212</f>
        <v/>
      </c>
      <c r="AC212" s="27">
        <f>IF(H212=$R$18,1,IF(H212=$R$19,2,IF(H212=$R$20,3,IF(H212=$R$21,4,IF(H212=$R$22,5,IF(H212=$R$23,6,IF(H212=$R$24,7,IF(H212=$R$25,8,IF(H212=$R$26,9,IF(H212=$R$27,10,IF(H212=$R$28,11,IF(H212=$R$29,12,IF(H212=$R$30,13,IF(H212=$R$31,14,))))))))))))))</f>
        <v>0</v>
      </c>
      <c r="AD212" s="29">
        <f>IF(J212="自由形",1,IF(J212="背泳ぎ",2,IF(J212="平泳ぎ",3,IF(J212="バタフライ",4,IF(J212="個人メドレー",5,)))))</f>
        <v>0</v>
      </c>
      <c r="AE212" s="30" t="str">
        <f>IF(I212=25,"0025",IF(I212=50,"0050",IF(I212=100,"0100",IF(I212=200,"0200",""))))</f>
        <v/>
      </c>
      <c r="AF212" s="27" t="str">
        <f>AD212&amp;AE212</f>
        <v>0</v>
      </c>
      <c r="AG212" s="27" t="str">
        <f>K212&amp;L212&amp;U212&amp;M212</f>
        <v>.</v>
      </c>
      <c r="AH212" s="29" t="str">
        <f>IF(J213="自由形",1,IF(J213="背泳ぎ",2,IF(J213="平泳ぎ",3,IF(J213="バタフライ",4,IF(J213="個人メドレー",5,"")))))</f>
        <v/>
      </c>
      <c r="AI212" s="30" t="str">
        <f>IF(I213=25,"0025",IF(I213=50,"0050",IF(I213=100,"0100",IF(I213=200,"0200",""))))</f>
        <v/>
      </c>
      <c r="AJ212" s="27" t="str">
        <f>AH212&amp;AI212</f>
        <v/>
      </c>
      <c r="AK212" s="27" t="str">
        <f>K213&amp;L213&amp;U212&amp;M213</f>
        <v>.</v>
      </c>
      <c r="AL212" s="29" t="str">
        <f>IF(J214="自由形",1,IF(J214="背泳ぎ",2,IF(J214="平泳ぎ",3,IF(J214="バタフライ",4,IF(J214="個人メドレー",5,"")))))</f>
        <v/>
      </c>
      <c r="AM212" s="30" t="str">
        <f>IF(I214=25,"0025",IF(I214=50,"0050",IF(I214=100,"0100",IF(I214=200,"0200",""))))</f>
        <v/>
      </c>
      <c r="AN212" s="27" t="str">
        <f>AL212&amp;AM212</f>
        <v/>
      </c>
      <c r="AO212" s="27" t="str">
        <f>K214&amp;L214&amp;U212&amp;M214</f>
        <v>.</v>
      </c>
      <c r="AP212" t="s">
        <v>131</v>
      </c>
      <c r="AQ212" t="str">
        <f>IF(AB212="","",D212&amp;AP212&amp;E212&amp;AP212&amp;F212)</f>
        <v/>
      </c>
    </row>
    <row r="213" spans="1:43" ht="16.5" customHeight="1" x14ac:dyDescent="0.15">
      <c r="A213" s="149"/>
      <c r="B213" s="152"/>
      <c r="C213" s="154"/>
      <c r="D213" s="20"/>
      <c r="E213" s="20"/>
      <c r="F213" s="20"/>
      <c r="G213" s="21"/>
      <c r="H213" s="22"/>
      <c r="I213" s="7"/>
      <c r="J213" s="7"/>
      <c r="K213" s="7"/>
      <c r="L213" s="7"/>
      <c r="M213" s="7"/>
      <c r="N213" s="19"/>
      <c r="U213" t="s">
        <v>23</v>
      </c>
      <c r="AD213" s="29"/>
      <c r="AE213" s="30"/>
    </row>
    <row r="214" spans="1:43" ht="16.5" customHeight="1" x14ac:dyDescent="0.15">
      <c r="A214" s="150"/>
      <c r="B214" s="153"/>
      <c r="C214" s="155"/>
      <c r="D214" s="23"/>
      <c r="E214" s="23"/>
      <c r="F214" s="23"/>
      <c r="G214" s="21"/>
      <c r="H214" s="22"/>
      <c r="I214" s="8"/>
      <c r="J214" s="8"/>
      <c r="K214" s="8"/>
      <c r="L214" s="8"/>
      <c r="M214" s="8"/>
      <c r="N214" s="17"/>
      <c r="U214" t="s">
        <v>23</v>
      </c>
      <c r="AA214" s="29"/>
      <c r="AD214" s="29"/>
      <c r="AE214" s="30"/>
      <c r="AH214" s="29"/>
      <c r="AI214" s="30"/>
      <c r="AL214" s="29"/>
      <c r="AM214" s="30"/>
    </row>
    <row r="215" spans="1:43" ht="16.5" customHeight="1" x14ac:dyDescent="0.15">
      <c r="A215" s="148">
        <v>69</v>
      </c>
      <c r="B215" s="151"/>
      <c r="C215" s="4"/>
      <c r="D215" s="5"/>
      <c r="E215" s="5"/>
      <c r="F215" s="5"/>
      <c r="G215" s="33" t="str">
        <f>IF(AQ215="","",$P$2-AQ215)</f>
        <v/>
      </c>
      <c r="H215" s="6"/>
      <c r="I215" s="5"/>
      <c r="J215" s="5"/>
      <c r="K215" s="5"/>
      <c r="L215" s="5"/>
      <c r="M215" s="5"/>
      <c r="N215" s="16"/>
      <c r="U215" t="s">
        <v>23</v>
      </c>
      <c r="V215" s="25">
        <f>A215</f>
        <v>69</v>
      </c>
      <c r="W215" s="25">
        <f>$G$3</f>
        <v>0</v>
      </c>
      <c r="X215" s="25">
        <f>$I$3</f>
        <v>0</v>
      </c>
      <c r="Y215" s="27">
        <f>C216</f>
        <v>0</v>
      </c>
      <c r="Z215" s="27">
        <f>C215</f>
        <v>0</v>
      </c>
      <c r="AA215" s="29" t="str">
        <f>IF(B215="男",1,IF(B215="女",2,""))</f>
        <v/>
      </c>
      <c r="AB215" s="27" t="str">
        <f>D215&amp;E215&amp;F215</f>
        <v/>
      </c>
      <c r="AC215" s="27">
        <f>IF(H215=$R$18,1,IF(H215=$R$19,2,IF(H215=$R$20,3,IF(H215=$R$21,4,IF(H215=$R$22,5,IF(H215=$R$23,6,IF(H215=$R$24,7,IF(H215=$R$25,8,IF(H215=$R$26,9,IF(H215=$R$27,10,IF(H215=$R$28,11,IF(H215=$R$29,12,IF(H215=$R$30,13,IF(H215=$R$31,14,))))))))))))))</f>
        <v>0</v>
      </c>
      <c r="AD215" s="29">
        <f>IF(J215="自由形",1,IF(J215="背泳ぎ",2,IF(J215="平泳ぎ",3,IF(J215="バタフライ",4,IF(J215="個人メドレー",5,)))))</f>
        <v>0</v>
      </c>
      <c r="AE215" s="30" t="str">
        <f>IF(I215=25,"0025",IF(I215=50,"0050",IF(I215=100,"0100",IF(I215=200,"0200",""))))</f>
        <v/>
      </c>
      <c r="AF215" s="27" t="str">
        <f>AD215&amp;AE215</f>
        <v>0</v>
      </c>
      <c r="AG215" s="27" t="str">
        <f>K215&amp;L215&amp;U215&amp;M215</f>
        <v>.</v>
      </c>
      <c r="AH215" s="29" t="str">
        <f>IF(J216="自由形",1,IF(J216="背泳ぎ",2,IF(J216="平泳ぎ",3,IF(J216="バタフライ",4,IF(J216="個人メドレー",5,"")))))</f>
        <v/>
      </c>
      <c r="AI215" s="30" t="str">
        <f>IF(I216=25,"0025",IF(I216=50,"0050",IF(I216=100,"0100",IF(I216=200,"0200",""))))</f>
        <v/>
      </c>
      <c r="AJ215" s="27" t="str">
        <f>AH215&amp;AI215</f>
        <v/>
      </c>
      <c r="AK215" s="27" t="str">
        <f>K216&amp;L216&amp;U215&amp;M216</f>
        <v>.</v>
      </c>
      <c r="AL215" s="29" t="str">
        <f>IF(J217="自由形",1,IF(J217="背泳ぎ",2,IF(J217="平泳ぎ",3,IF(J217="バタフライ",4,IF(J217="個人メドレー",5,"")))))</f>
        <v/>
      </c>
      <c r="AM215" s="30" t="str">
        <f>IF(I217=25,"0025",IF(I217=50,"0050",IF(I217=100,"0100",IF(I217=200,"0200",""))))</f>
        <v/>
      </c>
      <c r="AN215" s="27" t="str">
        <f>AL215&amp;AM215</f>
        <v/>
      </c>
      <c r="AO215" s="27" t="str">
        <f>K217&amp;L217&amp;U215&amp;M217</f>
        <v>.</v>
      </c>
      <c r="AP215" t="s">
        <v>131</v>
      </c>
      <c r="AQ215" t="str">
        <f>IF(AB215="","",D215&amp;AP215&amp;E215&amp;AP215&amp;F215)</f>
        <v/>
      </c>
    </row>
    <row r="216" spans="1:43" ht="16.5" customHeight="1" x14ac:dyDescent="0.15">
      <c r="A216" s="149"/>
      <c r="B216" s="152"/>
      <c r="C216" s="154"/>
      <c r="D216" s="20"/>
      <c r="E216" s="20"/>
      <c r="F216" s="20"/>
      <c r="G216" s="21"/>
      <c r="H216" s="22"/>
      <c r="I216" s="7"/>
      <c r="J216" s="7"/>
      <c r="K216" s="7"/>
      <c r="L216" s="7"/>
      <c r="M216" s="7"/>
      <c r="N216" s="19"/>
      <c r="U216" t="s">
        <v>23</v>
      </c>
      <c r="AD216" s="29"/>
      <c r="AE216" s="30"/>
    </row>
    <row r="217" spans="1:43" ht="16.5" customHeight="1" x14ac:dyDescent="0.15">
      <c r="A217" s="150"/>
      <c r="B217" s="153"/>
      <c r="C217" s="155"/>
      <c r="D217" s="20"/>
      <c r="E217" s="20"/>
      <c r="F217" s="20"/>
      <c r="G217" s="21"/>
      <c r="H217" s="24"/>
      <c r="I217" s="7"/>
      <c r="J217" s="7"/>
      <c r="K217" s="7"/>
      <c r="L217" s="7"/>
      <c r="M217" s="7"/>
      <c r="N217" s="17"/>
      <c r="U217" t="s">
        <v>23</v>
      </c>
      <c r="AA217" s="29"/>
      <c r="AD217" s="29"/>
      <c r="AE217" s="30"/>
      <c r="AH217" s="29"/>
      <c r="AI217" s="30"/>
      <c r="AL217" s="29"/>
      <c r="AM217" s="30"/>
    </row>
    <row r="218" spans="1:43" ht="16.5" customHeight="1" x14ac:dyDescent="0.15">
      <c r="A218" s="148">
        <v>70</v>
      </c>
      <c r="B218" s="151"/>
      <c r="C218" s="4"/>
      <c r="D218" s="5"/>
      <c r="E218" s="5"/>
      <c r="F218" s="5"/>
      <c r="G218" s="33" t="str">
        <f>IF(AQ218="","",$P$2-AQ218)</f>
        <v/>
      </c>
      <c r="H218" s="6"/>
      <c r="I218" s="5"/>
      <c r="J218" s="5"/>
      <c r="K218" s="5"/>
      <c r="L218" s="5"/>
      <c r="M218" s="5"/>
      <c r="N218" s="16"/>
      <c r="U218" t="s">
        <v>23</v>
      </c>
      <c r="V218" s="25">
        <f>A218</f>
        <v>70</v>
      </c>
      <c r="W218" s="25">
        <f>$G$3</f>
        <v>0</v>
      </c>
      <c r="X218" s="25">
        <f>$I$3</f>
        <v>0</v>
      </c>
      <c r="Y218" s="27">
        <f>C219</f>
        <v>0</v>
      </c>
      <c r="Z218" s="27">
        <f>C218</f>
        <v>0</v>
      </c>
      <c r="AA218" s="29" t="str">
        <f>IF(B218="男",1,IF(B218="女",2,""))</f>
        <v/>
      </c>
      <c r="AB218" s="27" t="str">
        <f>D218&amp;E218&amp;F218</f>
        <v/>
      </c>
      <c r="AC218" s="27">
        <f>IF(H218=$R$18,1,IF(H218=$R$19,2,IF(H218=$R$20,3,IF(H218=$R$21,4,IF(H218=$R$22,5,IF(H218=$R$23,6,IF(H218=$R$24,7,IF(H218=$R$25,8,IF(H218=$R$26,9,IF(H218=$R$27,10,IF(H218=$R$28,11,IF(H218=$R$29,12,IF(H218=$R$30,13,IF(H218=$R$31,14,))))))))))))))</f>
        <v>0</v>
      </c>
      <c r="AD218" s="29">
        <f>IF(J218="自由形",1,IF(J218="背泳ぎ",2,IF(J218="平泳ぎ",3,IF(J218="バタフライ",4,IF(J218="個人メドレー",5,)))))</f>
        <v>0</v>
      </c>
      <c r="AE218" s="30" t="str">
        <f>IF(I218=25,"0025",IF(I218=50,"0050",IF(I218=100,"0100",IF(I218=200,"0200",""))))</f>
        <v/>
      </c>
      <c r="AF218" s="27" t="str">
        <f>AD218&amp;AE218</f>
        <v>0</v>
      </c>
      <c r="AG218" s="27" t="str">
        <f>K218&amp;L218&amp;U218&amp;M218</f>
        <v>.</v>
      </c>
      <c r="AH218" s="29" t="str">
        <f>IF(J219="自由形",1,IF(J219="背泳ぎ",2,IF(J219="平泳ぎ",3,IF(J219="バタフライ",4,IF(J219="個人メドレー",5,"")))))</f>
        <v/>
      </c>
      <c r="AI218" s="30" t="str">
        <f>IF(I219=25,"0025",IF(I219=50,"0050",IF(I219=100,"0100",IF(I219=200,"0200",""))))</f>
        <v/>
      </c>
      <c r="AJ218" s="27" t="str">
        <f>AH218&amp;AI218</f>
        <v/>
      </c>
      <c r="AK218" s="27" t="str">
        <f>K219&amp;L219&amp;U218&amp;M219</f>
        <v>.</v>
      </c>
      <c r="AL218" s="29" t="str">
        <f>IF(J220="自由形",1,IF(J220="背泳ぎ",2,IF(J220="平泳ぎ",3,IF(J220="バタフライ",4,IF(J220="個人メドレー",5,"")))))</f>
        <v/>
      </c>
      <c r="AM218" s="30" t="str">
        <f>IF(I220=25,"0025",IF(I220=50,"0050",IF(I220=100,"0100",IF(I220=200,"0200",""))))</f>
        <v/>
      </c>
      <c r="AN218" s="27" t="str">
        <f>AL218&amp;AM218</f>
        <v/>
      </c>
      <c r="AO218" s="27" t="str">
        <f>K220&amp;L220&amp;U218&amp;M220</f>
        <v>.</v>
      </c>
      <c r="AP218" t="s">
        <v>131</v>
      </c>
      <c r="AQ218" t="str">
        <f>IF(AB218="","",D218&amp;AP218&amp;E218&amp;AP218&amp;F218)</f>
        <v/>
      </c>
    </row>
    <row r="219" spans="1:43" ht="16.5" customHeight="1" x14ac:dyDescent="0.15">
      <c r="A219" s="149"/>
      <c r="B219" s="152"/>
      <c r="C219" s="154"/>
      <c r="D219" s="20"/>
      <c r="E219" s="20"/>
      <c r="F219" s="20"/>
      <c r="G219" s="21"/>
      <c r="H219" s="22"/>
      <c r="I219" s="7"/>
      <c r="J219" s="7"/>
      <c r="K219" s="7"/>
      <c r="L219" s="7"/>
      <c r="M219" s="7"/>
      <c r="N219" s="19"/>
      <c r="U219" t="s">
        <v>23</v>
      </c>
      <c r="AD219" s="29"/>
      <c r="AE219" s="30"/>
    </row>
    <row r="220" spans="1:43" ht="16.5" customHeight="1" x14ac:dyDescent="0.15">
      <c r="A220" s="150"/>
      <c r="B220" s="153"/>
      <c r="C220" s="155"/>
      <c r="D220" s="20"/>
      <c r="E220" s="20"/>
      <c r="F220" s="20"/>
      <c r="G220" s="21"/>
      <c r="H220" s="22"/>
      <c r="I220" s="7"/>
      <c r="J220" s="7"/>
      <c r="K220" s="7"/>
      <c r="L220" s="7"/>
      <c r="M220" s="7"/>
      <c r="N220" s="17"/>
      <c r="U220" t="s">
        <v>23</v>
      </c>
      <c r="AA220" s="29"/>
      <c r="AD220" s="29"/>
      <c r="AE220" s="30"/>
      <c r="AH220" s="29"/>
      <c r="AI220" s="30"/>
      <c r="AL220" s="29"/>
      <c r="AM220" s="30"/>
    </row>
    <row r="221" spans="1:43" ht="16.5" customHeight="1" x14ac:dyDescent="0.15">
      <c r="A221" s="148">
        <v>71</v>
      </c>
      <c r="B221" s="151"/>
      <c r="C221" s="4"/>
      <c r="D221" s="5"/>
      <c r="E221" s="5"/>
      <c r="F221" s="5"/>
      <c r="G221" s="33" t="str">
        <f>IF(AQ221="","",$P$2-AQ221)</f>
        <v/>
      </c>
      <c r="H221" s="6"/>
      <c r="I221" s="5"/>
      <c r="J221" s="5"/>
      <c r="K221" s="5"/>
      <c r="L221" s="5"/>
      <c r="M221" s="5"/>
      <c r="N221" s="16"/>
      <c r="U221" t="s">
        <v>23</v>
      </c>
      <c r="V221" s="25">
        <f>A221</f>
        <v>71</v>
      </c>
      <c r="W221" s="25">
        <f>$G$3</f>
        <v>0</v>
      </c>
      <c r="X221" s="25">
        <f>$I$3</f>
        <v>0</v>
      </c>
      <c r="Y221" s="27">
        <f>C222</f>
        <v>0</v>
      </c>
      <c r="Z221" s="27">
        <f>C221</f>
        <v>0</v>
      </c>
      <c r="AA221" s="29" t="str">
        <f>IF(B221="男",1,IF(B221="女",2,""))</f>
        <v/>
      </c>
      <c r="AB221" s="27" t="str">
        <f>D221&amp;E221&amp;F221</f>
        <v/>
      </c>
      <c r="AC221" s="27">
        <f>IF(H221=$R$18,1,IF(H221=$R$19,2,IF(H221=$R$20,3,IF(H221=$R$21,4,IF(H221=$R$22,5,IF(H221=$R$23,6,IF(H221=$R$24,7,IF(H221=$R$25,8,IF(H221=$R$26,9,IF(H221=$R$27,10,IF(H221=$R$28,11,IF(H221=$R$29,12,IF(H221=$R$30,13,IF(H221=$R$31,14,))))))))))))))</f>
        <v>0</v>
      </c>
      <c r="AD221" s="29">
        <f>IF(J221="自由形",1,IF(J221="背泳ぎ",2,IF(J221="平泳ぎ",3,IF(J221="バタフライ",4,IF(J221="個人メドレー",5,)))))</f>
        <v>0</v>
      </c>
      <c r="AE221" s="30" t="str">
        <f>IF(I221=25,"0025",IF(I221=50,"0050",IF(I221=100,"0100",IF(I221=200,"0200",""))))</f>
        <v/>
      </c>
      <c r="AF221" s="27" t="str">
        <f>AD221&amp;AE221</f>
        <v>0</v>
      </c>
      <c r="AG221" s="27" t="str">
        <f>K221&amp;L221&amp;U221&amp;M221</f>
        <v>.</v>
      </c>
      <c r="AH221" s="29" t="str">
        <f>IF(J222="自由形",1,IF(J222="背泳ぎ",2,IF(J222="平泳ぎ",3,IF(J222="バタフライ",4,IF(J222="個人メドレー",5,"")))))</f>
        <v/>
      </c>
      <c r="AI221" s="30" t="str">
        <f>IF(I222=25,"0025",IF(I222=50,"0050",IF(I222=100,"0100",IF(I222=200,"0200",""))))</f>
        <v/>
      </c>
      <c r="AJ221" s="27" t="str">
        <f>AH221&amp;AI221</f>
        <v/>
      </c>
      <c r="AK221" s="27" t="str">
        <f>K222&amp;L222&amp;U221&amp;M222</f>
        <v>.</v>
      </c>
      <c r="AL221" s="29" t="str">
        <f>IF(J223="自由形",1,IF(J223="背泳ぎ",2,IF(J223="平泳ぎ",3,IF(J223="バタフライ",4,IF(J223="個人メドレー",5,"")))))</f>
        <v/>
      </c>
      <c r="AM221" s="30" t="str">
        <f>IF(I223=25,"0025",IF(I223=50,"0050",IF(I223=100,"0100",IF(I223=200,"0200",""))))</f>
        <v/>
      </c>
      <c r="AN221" s="27" t="str">
        <f>AL221&amp;AM221</f>
        <v/>
      </c>
      <c r="AO221" s="27" t="str">
        <f>K223&amp;L223&amp;U221&amp;M223</f>
        <v>.</v>
      </c>
      <c r="AP221" t="s">
        <v>131</v>
      </c>
      <c r="AQ221" t="str">
        <f>IF(AB221="","",D221&amp;AP221&amp;E221&amp;AP221&amp;F221)</f>
        <v/>
      </c>
    </row>
    <row r="222" spans="1:43" ht="16.5" customHeight="1" x14ac:dyDescent="0.15">
      <c r="A222" s="149"/>
      <c r="B222" s="152"/>
      <c r="C222" s="154"/>
      <c r="D222" s="20"/>
      <c r="E222" s="20"/>
      <c r="F222" s="20"/>
      <c r="G222" s="21"/>
      <c r="H222" s="22"/>
      <c r="I222" s="7"/>
      <c r="J222" s="7"/>
      <c r="K222" s="7"/>
      <c r="L222" s="7"/>
      <c r="M222" s="7"/>
      <c r="N222" s="19"/>
      <c r="U222" t="s">
        <v>23</v>
      </c>
      <c r="AD222" s="29"/>
      <c r="AE222" s="30"/>
    </row>
    <row r="223" spans="1:43" ht="16.5" customHeight="1" x14ac:dyDescent="0.15">
      <c r="A223" s="150"/>
      <c r="B223" s="153"/>
      <c r="C223" s="155"/>
      <c r="D223" s="23"/>
      <c r="E223" s="23"/>
      <c r="F223" s="23"/>
      <c r="G223" s="21"/>
      <c r="H223" s="22"/>
      <c r="I223" s="8"/>
      <c r="J223" s="8"/>
      <c r="K223" s="8"/>
      <c r="L223" s="8"/>
      <c r="M223" s="8"/>
      <c r="N223" s="17"/>
      <c r="U223" t="s">
        <v>23</v>
      </c>
      <c r="AA223" s="29"/>
      <c r="AD223" s="29"/>
      <c r="AE223" s="30"/>
      <c r="AH223" s="29"/>
      <c r="AI223" s="30"/>
      <c r="AL223" s="29"/>
      <c r="AM223" s="30"/>
    </row>
    <row r="224" spans="1:43" ht="16.5" customHeight="1" x14ac:dyDescent="0.15">
      <c r="A224" s="148">
        <v>72</v>
      </c>
      <c r="B224" s="151"/>
      <c r="C224" s="4"/>
      <c r="D224" s="5"/>
      <c r="E224" s="5"/>
      <c r="F224" s="5"/>
      <c r="G224" s="33" t="str">
        <f>IF(AQ224="","",$P$2-AQ224)</f>
        <v/>
      </c>
      <c r="H224" s="6"/>
      <c r="I224" s="5"/>
      <c r="J224" s="5"/>
      <c r="K224" s="5"/>
      <c r="L224" s="5"/>
      <c r="M224" s="5"/>
      <c r="N224" s="16"/>
      <c r="U224" t="s">
        <v>23</v>
      </c>
      <c r="V224" s="25">
        <f>A224</f>
        <v>72</v>
      </c>
      <c r="W224" s="25">
        <f>$G$3</f>
        <v>0</v>
      </c>
      <c r="X224" s="25">
        <f>$I$3</f>
        <v>0</v>
      </c>
      <c r="Y224" s="27">
        <f>C225</f>
        <v>0</v>
      </c>
      <c r="Z224" s="27">
        <f>C224</f>
        <v>0</v>
      </c>
      <c r="AA224" s="29" t="str">
        <f>IF(B224="男",1,IF(B224="女",2,""))</f>
        <v/>
      </c>
      <c r="AB224" s="27" t="str">
        <f>D224&amp;E224&amp;F224</f>
        <v/>
      </c>
      <c r="AC224" s="27">
        <f>IF(H224=$R$18,1,IF(H224=$R$19,2,IF(H224=$R$20,3,IF(H224=$R$21,4,IF(H224=$R$22,5,IF(H224=$R$23,6,IF(H224=$R$24,7,IF(H224=$R$25,8,IF(H224=$R$26,9,IF(H224=$R$27,10,IF(H224=$R$28,11,IF(H224=$R$29,12,IF(H224=$R$30,13,IF(H224=$R$31,14,))))))))))))))</f>
        <v>0</v>
      </c>
      <c r="AD224" s="29">
        <f>IF(J224="自由形",1,IF(J224="背泳ぎ",2,IF(J224="平泳ぎ",3,IF(J224="バタフライ",4,IF(J224="個人メドレー",5,)))))</f>
        <v>0</v>
      </c>
      <c r="AE224" s="30" t="str">
        <f>IF(I224=25,"0025",IF(I224=50,"0050",IF(I224=100,"0100",IF(I224=200,"0200",""))))</f>
        <v/>
      </c>
      <c r="AF224" s="27" t="str">
        <f>AD224&amp;AE224</f>
        <v>0</v>
      </c>
      <c r="AG224" s="27" t="str">
        <f>K224&amp;L224&amp;U224&amp;M224</f>
        <v>.</v>
      </c>
      <c r="AH224" s="29" t="str">
        <f>IF(J225="自由形",1,IF(J225="背泳ぎ",2,IF(J225="平泳ぎ",3,IF(J225="バタフライ",4,IF(J225="個人メドレー",5,"")))))</f>
        <v/>
      </c>
      <c r="AI224" s="30" t="str">
        <f>IF(I225=25,"0025",IF(I225=50,"0050",IF(I225=100,"0100",IF(I225=200,"0200",""))))</f>
        <v/>
      </c>
      <c r="AJ224" s="27" t="str">
        <f>AH224&amp;AI224</f>
        <v/>
      </c>
      <c r="AK224" s="27" t="str">
        <f>K225&amp;L225&amp;U224&amp;M225</f>
        <v>.</v>
      </c>
      <c r="AL224" s="29" t="str">
        <f>IF(J226="自由形",1,IF(J226="背泳ぎ",2,IF(J226="平泳ぎ",3,IF(J226="バタフライ",4,IF(J226="個人メドレー",5,"")))))</f>
        <v/>
      </c>
      <c r="AM224" s="30" t="str">
        <f>IF(I226=25,"0025",IF(I226=50,"0050",IF(I226=100,"0100",IF(I226=200,"0200",""))))</f>
        <v/>
      </c>
      <c r="AN224" s="27" t="str">
        <f>AL224&amp;AM224</f>
        <v/>
      </c>
      <c r="AO224" s="27" t="str">
        <f>K226&amp;L226&amp;U224&amp;M226</f>
        <v>.</v>
      </c>
      <c r="AP224" t="s">
        <v>131</v>
      </c>
      <c r="AQ224" t="str">
        <f>IF(AB224="","",D224&amp;AP224&amp;E224&amp;AP224&amp;F224)</f>
        <v/>
      </c>
    </row>
    <row r="225" spans="1:43" ht="16.5" customHeight="1" x14ac:dyDescent="0.15">
      <c r="A225" s="149"/>
      <c r="B225" s="152"/>
      <c r="C225" s="154"/>
      <c r="D225" s="20"/>
      <c r="E225" s="20"/>
      <c r="F225" s="20"/>
      <c r="G225" s="21"/>
      <c r="H225" s="22"/>
      <c r="I225" s="7"/>
      <c r="J225" s="7"/>
      <c r="K225" s="7"/>
      <c r="L225" s="7"/>
      <c r="M225" s="7"/>
      <c r="N225" s="19"/>
      <c r="U225" t="s">
        <v>23</v>
      </c>
      <c r="AD225" s="29"/>
      <c r="AE225" s="30"/>
    </row>
    <row r="226" spans="1:43" ht="16.5" customHeight="1" x14ac:dyDescent="0.15">
      <c r="A226" s="150"/>
      <c r="B226" s="153"/>
      <c r="C226" s="155"/>
      <c r="D226" s="20"/>
      <c r="E226" s="20"/>
      <c r="F226" s="20"/>
      <c r="G226" s="21"/>
      <c r="H226" s="22"/>
      <c r="I226" s="7"/>
      <c r="J226" s="7"/>
      <c r="K226" s="7"/>
      <c r="L226" s="7"/>
      <c r="M226" s="7"/>
      <c r="N226" s="17"/>
      <c r="U226" t="s">
        <v>23</v>
      </c>
      <c r="AA226" s="29"/>
      <c r="AD226" s="29"/>
      <c r="AE226" s="30"/>
      <c r="AH226" s="29"/>
      <c r="AI226" s="30"/>
      <c r="AL226" s="29"/>
      <c r="AM226" s="30"/>
    </row>
    <row r="227" spans="1:43" ht="16.5" customHeight="1" x14ac:dyDescent="0.15">
      <c r="A227" s="148">
        <v>73</v>
      </c>
      <c r="B227" s="151"/>
      <c r="C227" s="4"/>
      <c r="D227" s="5"/>
      <c r="E227" s="5"/>
      <c r="F227" s="5"/>
      <c r="G227" s="33" t="str">
        <f>IF(AQ227="","",$P$2-AQ227)</f>
        <v/>
      </c>
      <c r="H227" s="6"/>
      <c r="I227" s="5"/>
      <c r="J227" s="5"/>
      <c r="K227" s="5"/>
      <c r="L227" s="5"/>
      <c r="M227" s="5"/>
      <c r="N227" s="16"/>
      <c r="U227" t="s">
        <v>23</v>
      </c>
      <c r="V227" s="25">
        <f>A227</f>
        <v>73</v>
      </c>
      <c r="W227" s="25">
        <f>$G$3</f>
        <v>0</v>
      </c>
      <c r="X227" s="25">
        <f>$I$3</f>
        <v>0</v>
      </c>
      <c r="Y227" s="27">
        <f>C228</f>
        <v>0</v>
      </c>
      <c r="Z227" s="27">
        <f>C227</f>
        <v>0</v>
      </c>
      <c r="AA227" s="29" t="str">
        <f>IF(B227="男",1,IF(B227="女",2,""))</f>
        <v/>
      </c>
      <c r="AB227" s="27" t="str">
        <f>D227&amp;E227&amp;F227</f>
        <v/>
      </c>
      <c r="AC227" s="27">
        <f>IF(H227=$R$18,1,IF(H227=$R$19,2,IF(H227=$R$20,3,IF(H227=$R$21,4,IF(H227=$R$22,5,IF(H227=$R$23,6,IF(H227=$R$24,7,IF(H227=$R$25,8,IF(H227=$R$26,9,IF(H227=$R$27,10,IF(H227=$R$28,11,IF(H227=$R$29,12,IF(H227=$R$30,13,IF(H227=$R$31,14,))))))))))))))</f>
        <v>0</v>
      </c>
      <c r="AD227" s="29">
        <f>IF(J227="自由形",1,IF(J227="背泳ぎ",2,IF(J227="平泳ぎ",3,IF(J227="バタフライ",4,IF(J227="個人メドレー",5,)))))</f>
        <v>0</v>
      </c>
      <c r="AE227" s="30" t="str">
        <f>IF(I227=25,"0025",IF(I227=50,"0050",IF(I227=100,"0100",IF(I227=200,"0200",""))))</f>
        <v/>
      </c>
      <c r="AF227" s="27" t="str">
        <f>AD227&amp;AE227</f>
        <v>0</v>
      </c>
      <c r="AG227" s="27" t="str">
        <f>K227&amp;L227&amp;U227&amp;M227</f>
        <v>.</v>
      </c>
      <c r="AH227" s="29" t="str">
        <f>IF(J228="自由形",1,IF(J228="背泳ぎ",2,IF(J228="平泳ぎ",3,IF(J228="バタフライ",4,IF(J228="個人メドレー",5,"")))))</f>
        <v/>
      </c>
      <c r="AI227" s="30" t="str">
        <f>IF(I228=25,"0025",IF(I228=50,"0050",IF(I228=100,"0100",IF(I228=200,"0200",""))))</f>
        <v/>
      </c>
      <c r="AJ227" s="27" t="str">
        <f>AH227&amp;AI227</f>
        <v/>
      </c>
      <c r="AK227" s="27" t="str">
        <f>K228&amp;L228&amp;U227&amp;M228</f>
        <v>.</v>
      </c>
      <c r="AL227" s="29" t="str">
        <f>IF(J229="自由形",1,IF(J229="背泳ぎ",2,IF(J229="平泳ぎ",3,IF(J229="バタフライ",4,IF(J229="個人メドレー",5,"")))))</f>
        <v/>
      </c>
      <c r="AM227" s="30" t="str">
        <f>IF(I229=25,"0025",IF(I229=50,"0050",IF(I229=100,"0100",IF(I229=200,"0200",""))))</f>
        <v/>
      </c>
      <c r="AN227" s="27" t="str">
        <f>AL227&amp;AM227</f>
        <v/>
      </c>
      <c r="AO227" s="27" t="str">
        <f>K229&amp;L229&amp;U227&amp;M229</f>
        <v>.</v>
      </c>
      <c r="AP227" t="s">
        <v>131</v>
      </c>
      <c r="AQ227" t="str">
        <f>IF(AB227="","",D227&amp;AP227&amp;E227&amp;AP227&amp;F227)</f>
        <v/>
      </c>
    </row>
    <row r="228" spans="1:43" ht="16.5" customHeight="1" x14ac:dyDescent="0.15">
      <c r="A228" s="149"/>
      <c r="B228" s="152"/>
      <c r="C228" s="154"/>
      <c r="D228" s="20"/>
      <c r="E228" s="20"/>
      <c r="F228" s="20"/>
      <c r="G228" s="21"/>
      <c r="H228" s="22"/>
      <c r="I228" s="7"/>
      <c r="J228" s="7"/>
      <c r="K228" s="7"/>
      <c r="L228" s="7"/>
      <c r="M228" s="7"/>
      <c r="N228" s="19"/>
      <c r="U228" t="s">
        <v>23</v>
      </c>
      <c r="AD228" s="29"/>
      <c r="AE228" s="30"/>
    </row>
    <row r="229" spans="1:43" ht="16.5" customHeight="1" x14ac:dyDescent="0.15">
      <c r="A229" s="150"/>
      <c r="B229" s="153"/>
      <c r="C229" s="155"/>
      <c r="D229" s="20"/>
      <c r="E229" s="20"/>
      <c r="F229" s="20"/>
      <c r="G229" s="21"/>
      <c r="H229" s="22"/>
      <c r="I229" s="7"/>
      <c r="J229" s="7"/>
      <c r="K229" s="7"/>
      <c r="L229" s="7"/>
      <c r="M229" s="7"/>
      <c r="N229" s="17"/>
      <c r="U229" t="s">
        <v>23</v>
      </c>
      <c r="AA229" s="29"/>
      <c r="AD229" s="29"/>
      <c r="AE229" s="30"/>
      <c r="AH229" s="29"/>
      <c r="AI229" s="30"/>
      <c r="AL229" s="29"/>
      <c r="AM229" s="30"/>
    </row>
    <row r="230" spans="1:43" ht="16.5" customHeight="1" x14ac:dyDescent="0.15">
      <c r="A230" s="148">
        <v>74</v>
      </c>
      <c r="B230" s="151"/>
      <c r="C230" s="4"/>
      <c r="D230" s="5"/>
      <c r="E230" s="5"/>
      <c r="F230" s="5"/>
      <c r="G230" s="33" t="str">
        <f>IF(AQ230="","",$P$2-AQ230)</f>
        <v/>
      </c>
      <c r="H230" s="6"/>
      <c r="I230" s="5"/>
      <c r="J230" s="5"/>
      <c r="K230" s="5"/>
      <c r="L230" s="5"/>
      <c r="M230" s="5"/>
      <c r="N230" s="16"/>
      <c r="U230" t="s">
        <v>23</v>
      </c>
      <c r="V230" s="25">
        <f>A230</f>
        <v>74</v>
      </c>
      <c r="W230" s="25">
        <f>$G$3</f>
        <v>0</v>
      </c>
      <c r="X230" s="25">
        <f>$I$3</f>
        <v>0</v>
      </c>
      <c r="Y230" s="27">
        <f>C231</f>
        <v>0</v>
      </c>
      <c r="Z230" s="27">
        <f>C230</f>
        <v>0</v>
      </c>
      <c r="AA230" s="29" t="str">
        <f>IF(B230="男",1,IF(B230="女",2,""))</f>
        <v/>
      </c>
      <c r="AB230" s="27" t="str">
        <f>D230&amp;E230&amp;F230</f>
        <v/>
      </c>
      <c r="AC230" s="27">
        <f>IF(H230=$R$18,1,IF(H230=$R$19,2,IF(H230=$R$20,3,IF(H230=$R$21,4,IF(H230=$R$22,5,IF(H230=$R$23,6,IF(H230=$R$24,7,IF(H230=$R$25,8,IF(H230=$R$26,9,IF(H230=$R$27,10,IF(H230=$R$28,11,IF(H230=$R$29,12,IF(H230=$R$30,13,IF(H230=$R$31,14,))))))))))))))</f>
        <v>0</v>
      </c>
      <c r="AD230" s="29">
        <f>IF(J230="自由形",1,IF(J230="背泳ぎ",2,IF(J230="平泳ぎ",3,IF(J230="バタフライ",4,IF(J230="個人メドレー",5,)))))</f>
        <v>0</v>
      </c>
      <c r="AE230" s="30" t="str">
        <f>IF(I230=25,"0025",IF(I230=50,"0050",IF(I230=100,"0100",IF(I230=200,"0200",""))))</f>
        <v/>
      </c>
      <c r="AF230" s="27" t="str">
        <f>AD230&amp;AE230</f>
        <v>0</v>
      </c>
      <c r="AG230" s="27" t="str">
        <f>K230&amp;L230&amp;U230&amp;M230</f>
        <v>.</v>
      </c>
      <c r="AH230" s="29" t="str">
        <f>IF(J231="自由形",1,IF(J231="背泳ぎ",2,IF(J231="平泳ぎ",3,IF(J231="バタフライ",4,IF(J231="個人メドレー",5,"")))))</f>
        <v/>
      </c>
      <c r="AI230" s="30" t="str">
        <f>IF(I231=25,"0025",IF(I231=50,"0050",IF(I231=100,"0100",IF(I231=200,"0200",""))))</f>
        <v/>
      </c>
      <c r="AJ230" s="27" t="str">
        <f>AH230&amp;AI230</f>
        <v/>
      </c>
      <c r="AK230" s="27" t="str">
        <f>K231&amp;L231&amp;U230&amp;M231</f>
        <v>.</v>
      </c>
      <c r="AL230" s="29" t="str">
        <f>IF(J232="自由形",1,IF(J232="背泳ぎ",2,IF(J232="平泳ぎ",3,IF(J232="バタフライ",4,IF(J232="個人メドレー",5,"")))))</f>
        <v/>
      </c>
      <c r="AM230" s="30" t="str">
        <f>IF(I232=25,"0025",IF(I232=50,"0050",IF(I232=100,"0100",IF(I232=200,"0200",""))))</f>
        <v/>
      </c>
      <c r="AN230" s="27" t="str">
        <f>AL230&amp;AM230</f>
        <v/>
      </c>
      <c r="AO230" s="27" t="str">
        <f>K232&amp;L232&amp;U230&amp;M232</f>
        <v>.</v>
      </c>
      <c r="AP230" t="s">
        <v>131</v>
      </c>
      <c r="AQ230" t="str">
        <f>IF(AB230="","",D230&amp;AP230&amp;E230&amp;AP230&amp;F230)</f>
        <v/>
      </c>
    </row>
    <row r="231" spans="1:43" ht="16.5" customHeight="1" x14ac:dyDescent="0.15">
      <c r="A231" s="149"/>
      <c r="B231" s="152"/>
      <c r="C231" s="154"/>
      <c r="D231" s="20"/>
      <c r="E231" s="20"/>
      <c r="F231" s="20"/>
      <c r="G231" s="21"/>
      <c r="H231" s="22"/>
      <c r="I231" s="7"/>
      <c r="J231" s="7"/>
      <c r="K231" s="7"/>
      <c r="L231" s="7"/>
      <c r="M231" s="7"/>
      <c r="N231" s="19"/>
      <c r="U231" t="s">
        <v>23</v>
      </c>
      <c r="AD231" s="29"/>
      <c r="AE231" s="30"/>
    </row>
    <row r="232" spans="1:43" ht="16.5" customHeight="1" x14ac:dyDescent="0.15">
      <c r="A232" s="150"/>
      <c r="B232" s="153"/>
      <c r="C232" s="155"/>
      <c r="D232" s="23"/>
      <c r="E232" s="23"/>
      <c r="F232" s="23"/>
      <c r="G232" s="21"/>
      <c r="H232" s="22"/>
      <c r="I232" s="8"/>
      <c r="J232" s="8"/>
      <c r="K232" s="8"/>
      <c r="L232" s="8"/>
      <c r="M232" s="8"/>
      <c r="N232" s="17"/>
      <c r="U232" t="s">
        <v>23</v>
      </c>
      <c r="AA232" s="29"/>
      <c r="AD232" s="29"/>
      <c r="AE232" s="30"/>
      <c r="AH232" s="29"/>
      <c r="AI232" s="30"/>
      <c r="AL232" s="29"/>
      <c r="AM232" s="30"/>
    </row>
    <row r="233" spans="1:43" ht="16.5" customHeight="1" x14ac:dyDescent="0.15">
      <c r="A233" s="148">
        <v>75</v>
      </c>
      <c r="B233" s="151"/>
      <c r="C233" s="4"/>
      <c r="D233" s="59"/>
      <c r="E233" s="5"/>
      <c r="F233" s="5"/>
      <c r="G233" s="60" t="str">
        <f>IF(AQ233="","",DATEDIF(AQ233,$P$2,"y"))</f>
        <v/>
      </c>
      <c r="H233" s="6"/>
      <c r="I233" s="5"/>
      <c r="J233" s="5"/>
      <c r="K233" s="5"/>
      <c r="L233" s="5"/>
      <c r="M233" s="5"/>
      <c r="N233" s="16"/>
      <c r="U233" t="s">
        <v>23</v>
      </c>
      <c r="V233" s="25">
        <f>A233</f>
        <v>75</v>
      </c>
      <c r="W233" s="25">
        <f>$G$3</f>
        <v>0</v>
      </c>
      <c r="X233" s="25">
        <f>$I$3</f>
        <v>0</v>
      </c>
      <c r="Y233" s="27">
        <f>C234</f>
        <v>0</v>
      </c>
      <c r="Z233" s="27">
        <f>C233</f>
        <v>0</v>
      </c>
      <c r="AA233" s="29" t="str">
        <f>IF(B233="男",1,IF(B233="女",2,""))</f>
        <v/>
      </c>
      <c r="AB233" s="27" t="str">
        <f>D233&amp;E233&amp;F233</f>
        <v/>
      </c>
      <c r="AC233" s="27">
        <f>IF(H233=$R$18,1,IF(H233=$R$19,2,IF(H233=$R$20,3,IF(H233=$R$21,4,IF(H233=$R$22,5,IF(H233=$R$23,6,IF(H233=$R$24,7,IF(H233=$R$25,8,IF(H233=$R$26,9,IF(H233=$R$27,10,IF(H233=$R$28,11,IF(H233=$R$29,12,IF(H233=$R$30,13,IF(H233=$R$31,14,))))))))))))))</f>
        <v>0</v>
      </c>
      <c r="AD233" s="29">
        <f>IF(J233="自由形",1,IF(J233="背泳ぎ",2,IF(J233="平泳ぎ",3,IF(J233="バタフライ",4,IF(J233="個人メドレー",5,)))))</f>
        <v>0</v>
      </c>
      <c r="AE233" s="30" t="str">
        <f>IF(I233=25,"0025",IF(I233=50,"0050",IF(I233=100,"0100",IF(I233=200,"0200",""))))</f>
        <v/>
      </c>
      <c r="AF233" s="27" t="str">
        <f>AD233&amp;AE233</f>
        <v>0</v>
      </c>
      <c r="AG233" s="27" t="str">
        <f>K233&amp;L233&amp;U233&amp;M233</f>
        <v>.</v>
      </c>
      <c r="AH233" s="29" t="str">
        <f>IF(J234="自由形",1,IF(J234="背泳ぎ",2,IF(J234="平泳ぎ",3,IF(J234="バタフライ",4,IF(J234="個人メドレー",5,"")))))</f>
        <v/>
      </c>
      <c r="AI233" s="30" t="str">
        <f>IF(I234=25,"0025",IF(I234=50,"0050",IF(I234=100,"0100",IF(I234=200,"0200",""))))</f>
        <v/>
      </c>
      <c r="AJ233" s="27" t="str">
        <f>AH233&amp;AI233</f>
        <v/>
      </c>
      <c r="AK233" s="27" t="str">
        <f>K234&amp;L234&amp;U233&amp;M234</f>
        <v>.</v>
      </c>
      <c r="AL233" s="29" t="str">
        <f>IF(J235="自由形",1,IF(J235="背泳ぎ",2,IF(J235="平泳ぎ",3,IF(J235="バタフライ",4,IF(J235="個人メドレー",5,"")))))</f>
        <v/>
      </c>
      <c r="AM233" s="30" t="str">
        <f>IF(I235=25,"0025",IF(I235=50,"0050",IF(I235=100,"0100",IF(I235=200,"0200",""))))</f>
        <v/>
      </c>
      <c r="AN233" s="27" t="str">
        <f>AL233&amp;AM233</f>
        <v/>
      </c>
      <c r="AO233" s="27" t="str">
        <f>K235&amp;L235&amp;U233&amp;M235</f>
        <v>.</v>
      </c>
      <c r="AP233" t="s">
        <v>131</v>
      </c>
      <c r="AQ233" t="str">
        <f>IF(AB233="","",D233&amp;AP233&amp;E233&amp;AP233&amp;F233)</f>
        <v/>
      </c>
    </row>
    <row r="234" spans="1:43" ht="16.5" customHeight="1" x14ac:dyDescent="0.15">
      <c r="A234" s="149"/>
      <c r="B234" s="152"/>
      <c r="C234" s="154"/>
      <c r="D234" s="20"/>
      <c r="E234" s="20"/>
      <c r="F234" s="20"/>
      <c r="G234" s="21"/>
      <c r="H234" s="22"/>
      <c r="I234" s="7"/>
      <c r="J234" s="7"/>
      <c r="K234" s="7"/>
      <c r="L234" s="7"/>
      <c r="M234" s="7"/>
      <c r="N234" s="19"/>
      <c r="U234" t="s">
        <v>23</v>
      </c>
      <c r="AD234" s="29"/>
      <c r="AE234" s="30"/>
    </row>
    <row r="235" spans="1:43" ht="16.5" customHeight="1" x14ac:dyDescent="0.15">
      <c r="A235" s="150"/>
      <c r="B235" s="153"/>
      <c r="C235" s="155"/>
      <c r="D235" s="20"/>
      <c r="E235" s="20"/>
      <c r="F235" s="20"/>
      <c r="G235" s="21"/>
      <c r="H235" s="22"/>
      <c r="I235" s="7"/>
      <c r="J235" s="7"/>
      <c r="K235" s="7"/>
      <c r="L235" s="7"/>
      <c r="M235" s="7"/>
      <c r="N235" s="17"/>
      <c r="U235" t="s">
        <v>23</v>
      </c>
      <c r="AA235" s="29"/>
      <c r="AD235" s="29"/>
      <c r="AE235" s="30"/>
      <c r="AH235" s="29"/>
      <c r="AI235" s="30"/>
      <c r="AL235" s="29"/>
      <c r="AM235" s="30"/>
    </row>
    <row r="236" spans="1:43" ht="16.5" customHeight="1" x14ac:dyDescent="0.15">
      <c r="A236" s="148">
        <v>76</v>
      </c>
      <c r="B236" s="151"/>
      <c r="C236" s="4"/>
      <c r="D236" s="5"/>
      <c r="E236" s="5"/>
      <c r="F236" s="5"/>
      <c r="G236" s="60" t="str">
        <f t="shared" ref="G236" si="0">IF(AQ236="","",DATEDIF(AQ236,$P$2,"y"))</f>
        <v/>
      </c>
      <c r="H236" s="6"/>
      <c r="I236" s="5"/>
      <c r="J236" s="5"/>
      <c r="K236" s="5"/>
      <c r="L236" s="5"/>
      <c r="M236" s="5"/>
      <c r="N236" s="16"/>
      <c r="U236" t="s">
        <v>23</v>
      </c>
      <c r="V236" s="25">
        <f>A236</f>
        <v>76</v>
      </c>
      <c r="W236" s="25">
        <f>$G$3</f>
        <v>0</v>
      </c>
      <c r="X236" s="25">
        <f>$I$3</f>
        <v>0</v>
      </c>
      <c r="Y236" s="27">
        <f>C237</f>
        <v>0</v>
      </c>
      <c r="Z236" s="27">
        <f>C236</f>
        <v>0</v>
      </c>
      <c r="AA236" s="29" t="str">
        <f>IF(B236="男",1,IF(B236="女",2,""))</f>
        <v/>
      </c>
      <c r="AB236" s="27" t="str">
        <f>D236&amp;E236&amp;F236</f>
        <v/>
      </c>
      <c r="AC236" s="27">
        <f>IF(H236=$R$18,1,IF(H236=$R$19,2,IF(H236=$R$20,3,IF(H236=$R$21,4,IF(H236=$R$22,5,IF(H236=$R$23,6,IF(H236=$R$24,7,IF(H236=$R$25,8,IF(H236=$R$26,9,IF(H236=$R$27,10,IF(H236=$R$28,11,IF(H236=$R$29,12,IF(H236=$R$30,13,IF(H236=$R$31,14,))))))))))))))</f>
        <v>0</v>
      </c>
      <c r="AD236" s="29">
        <f>IF(J236="自由形",1,IF(J236="背泳ぎ",2,IF(J236="平泳ぎ",3,IF(J236="バタフライ",4,IF(J236="個人メドレー",5,)))))</f>
        <v>0</v>
      </c>
      <c r="AE236" s="30" t="str">
        <f>IF(I236=25,"0025",IF(I236=50,"0050",IF(I236=100,"0100",IF(I236=200,"0200",""))))</f>
        <v/>
      </c>
      <c r="AF236" s="27" t="str">
        <f>AD236&amp;AE236</f>
        <v>0</v>
      </c>
      <c r="AG236" s="27" t="str">
        <f>K236&amp;L236&amp;U236&amp;M236</f>
        <v>.</v>
      </c>
      <c r="AH236" s="29" t="str">
        <f>IF(J237="自由形",1,IF(J237="背泳ぎ",2,IF(J237="平泳ぎ",3,IF(J237="バタフライ",4,IF(J237="個人メドレー",5,"")))))</f>
        <v/>
      </c>
      <c r="AI236" s="30" t="str">
        <f>IF(I237=25,"0025",IF(I237=50,"0050",IF(I237=100,"0100",IF(I237=200,"0200",""))))</f>
        <v/>
      </c>
      <c r="AJ236" s="27" t="str">
        <f>AH236&amp;AI236</f>
        <v/>
      </c>
      <c r="AK236" s="27" t="str">
        <f>K237&amp;L237&amp;U236&amp;M237</f>
        <v>.</v>
      </c>
      <c r="AL236" s="29" t="str">
        <f>IF(J238="自由形",1,IF(J238="背泳ぎ",2,IF(J238="平泳ぎ",3,IF(J238="バタフライ",4,IF(J238="個人メドレー",5,"")))))</f>
        <v/>
      </c>
      <c r="AM236" s="30" t="str">
        <f>IF(I238=25,"0025",IF(I238=50,"0050",IF(I238=100,"0100",IF(I238=200,"0200",""))))</f>
        <v/>
      </c>
      <c r="AN236" s="27" t="str">
        <f>AL236&amp;AM236</f>
        <v/>
      </c>
      <c r="AO236" s="27" t="str">
        <f>K238&amp;L238&amp;U236&amp;M238</f>
        <v>.</v>
      </c>
      <c r="AP236" t="s">
        <v>131</v>
      </c>
      <c r="AQ236" t="str">
        <f>IF(AB236="","",D236&amp;AP236&amp;E236&amp;AP236&amp;F236)</f>
        <v/>
      </c>
    </row>
    <row r="237" spans="1:43" ht="16.5" customHeight="1" x14ac:dyDescent="0.15">
      <c r="A237" s="149"/>
      <c r="B237" s="152"/>
      <c r="C237" s="154"/>
      <c r="D237" s="20"/>
      <c r="E237" s="20"/>
      <c r="F237" s="20"/>
      <c r="G237" s="21"/>
      <c r="H237" s="22"/>
      <c r="I237" s="7"/>
      <c r="J237" s="7"/>
      <c r="K237" s="7"/>
      <c r="L237" s="7"/>
      <c r="M237" s="7"/>
      <c r="N237" s="19"/>
      <c r="U237" t="s">
        <v>23</v>
      </c>
      <c r="AD237" s="29"/>
      <c r="AE237" s="30"/>
    </row>
    <row r="238" spans="1:43" ht="16.5" customHeight="1" x14ac:dyDescent="0.15">
      <c r="A238" s="150"/>
      <c r="B238" s="153"/>
      <c r="C238" s="155"/>
      <c r="D238" s="20"/>
      <c r="E238" s="20"/>
      <c r="F238" s="20"/>
      <c r="G238" s="21"/>
      <c r="H238" s="22"/>
      <c r="I238" s="7"/>
      <c r="J238" s="7"/>
      <c r="K238" s="7"/>
      <c r="L238" s="7"/>
      <c r="M238" s="7"/>
      <c r="N238" s="17"/>
      <c r="U238" t="s">
        <v>23</v>
      </c>
      <c r="AA238" s="29"/>
      <c r="AD238" s="29"/>
      <c r="AE238" s="30"/>
      <c r="AH238" s="29"/>
      <c r="AI238" s="30"/>
      <c r="AL238" s="29"/>
      <c r="AM238" s="30"/>
    </row>
    <row r="239" spans="1:43" ht="16.5" customHeight="1" x14ac:dyDescent="0.15">
      <c r="A239" s="148">
        <v>77</v>
      </c>
      <c r="B239" s="151"/>
      <c r="C239" s="4"/>
      <c r="D239" s="5"/>
      <c r="E239" s="5"/>
      <c r="F239" s="5"/>
      <c r="G239" s="60" t="str">
        <f t="shared" ref="G239" si="1">IF(AQ239="","",DATEDIF(AQ239,$P$2,"y"))</f>
        <v/>
      </c>
      <c r="H239" s="6"/>
      <c r="I239" s="5"/>
      <c r="J239" s="5"/>
      <c r="K239" s="5"/>
      <c r="L239" s="5"/>
      <c r="M239" s="5"/>
      <c r="N239" s="16"/>
      <c r="U239" t="s">
        <v>23</v>
      </c>
      <c r="V239" s="25">
        <f>A239</f>
        <v>77</v>
      </c>
      <c r="W239" s="25">
        <f>$G$3</f>
        <v>0</v>
      </c>
      <c r="X239" s="25">
        <f>$I$3</f>
        <v>0</v>
      </c>
      <c r="Y239" s="27">
        <f>C240</f>
        <v>0</v>
      </c>
      <c r="Z239" s="27">
        <f>C239</f>
        <v>0</v>
      </c>
      <c r="AA239" s="29" t="str">
        <f>IF(B239="男",1,IF(B239="女",2,""))</f>
        <v/>
      </c>
      <c r="AB239" s="27" t="str">
        <f>D239&amp;E239&amp;F239</f>
        <v/>
      </c>
      <c r="AC239" s="27">
        <f>IF(H239=$R$18,1,IF(H239=$R$19,2,IF(H239=$R$20,3,IF(H239=$R$21,4,IF(H239=$R$22,5,IF(H239=$R$23,6,IF(H239=$R$24,7,IF(H239=$R$25,8,IF(H239=$R$26,9,IF(H239=$R$27,10,IF(H239=$R$28,11,IF(H239=$R$29,12,IF(H239=$R$30,13,IF(H239=$R$31,14,))))))))))))))</f>
        <v>0</v>
      </c>
      <c r="AD239" s="29">
        <f>IF(J239="自由形",1,IF(J239="背泳ぎ",2,IF(J239="平泳ぎ",3,IF(J239="バタフライ",4,IF(J239="個人メドレー",5,)))))</f>
        <v>0</v>
      </c>
      <c r="AE239" s="30" t="str">
        <f>IF(I239=25,"0025",IF(I239=50,"0050",IF(I239=100,"0100",IF(I239=200,"0200",""))))</f>
        <v/>
      </c>
      <c r="AF239" s="27" t="str">
        <f>AD239&amp;AE239</f>
        <v>0</v>
      </c>
      <c r="AG239" s="27" t="str">
        <f>K239&amp;L239&amp;U239&amp;M239</f>
        <v>.</v>
      </c>
      <c r="AH239" s="29" t="str">
        <f>IF(J240="自由形",1,IF(J240="背泳ぎ",2,IF(J240="平泳ぎ",3,IF(J240="バタフライ",4,IF(J240="個人メドレー",5,"")))))</f>
        <v/>
      </c>
      <c r="AI239" s="30" t="str">
        <f>IF(I240=25,"0025",IF(I240=50,"0050",IF(I240=100,"0100",IF(I240=200,"0200",""))))</f>
        <v/>
      </c>
      <c r="AJ239" s="27" t="str">
        <f>AH239&amp;AI239</f>
        <v/>
      </c>
      <c r="AK239" s="27" t="str">
        <f>K240&amp;L240&amp;U239&amp;M240</f>
        <v>.</v>
      </c>
      <c r="AL239" s="29" t="str">
        <f>IF(J241="自由形",1,IF(J241="背泳ぎ",2,IF(J241="平泳ぎ",3,IF(J241="バタフライ",4,IF(J241="個人メドレー",5,"")))))</f>
        <v/>
      </c>
      <c r="AM239" s="30" t="str">
        <f>IF(I241=25,"0025",IF(I241=50,"0050",IF(I241=100,"0100",IF(I241=200,"0200",""))))</f>
        <v/>
      </c>
      <c r="AN239" s="27" t="str">
        <f>AL239&amp;AM239</f>
        <v/>
      </c>
      <c r="AO239" s="27" t="str">
        <f>K241&amp;L241&amp;U239&amp;M241</f>
        <v>.</v>
      </c>
      <c r="AP239" t="s">
        <v>131</v>
      </c>
      <c r="AQ239" t="str">
        <f>IF(AB239="","",D239&amp;AP239&amp;E239&amp;AP239&amp;F239)</f>
        <v/>
      </c>
    </row>
    <row r="240" spans="1:43" ht="16.5" customHeight="1" x14ac:dyDescent="0.15">
      <c r="A240" s="149"/>
      <c r="B240" s="152"/>
      <c r="C240" s="154"/>
      <c r="D240" s="20"/>
      <c r="E240" s="20"/>
      <c r="F240" s="20"/>
      <c r="G240" s="21"/>
      <c r="H240" s="22"/>
      <c r="I240" s="7"/>
      <c r="J240" s="7"/>
      <c r="K240" s="7"/>
      <c r="L240" s="7"/>
      <c r="M240" s="7"/>
      <c r="N240" s="19"/>
      <c r="U240" t="s">
        <v>23</v>
      </c>
      <c r="AD240" s="29"/>
      <c r="AE240" s="30"/>
    </row>
    <row r="241" spans="1:43" ht="16.5" customHeight="1" x14ac:dyDescent="0.15">
      <c r="A241" s="150"/>
      <c r="B241" s="153"/>
      <c r="C241" s="155"/>
      <c r="D241" s="23"/>
      <c r="E241" s="23"/>
      <c r="F241" s="23"/>
      <c r="G241" s="21"/>
      <c r="H241" s="24"/>
      <c r="I241" s="8"/>
      <c r="J241" s="8"/>
      <c r="K241" s="8"/>
      <c r="L241" s="8"/>
      <c r="M241" s="8"/>
      <c r="N241" s="17"/>
      <c r="U241" t="s">
        <v>23</v>
      </c>
      <c r="AA241" s="29"/>
      <c r="AD241" s="29"/>
      <c r="AE241" s="30"/>
      <c r="AH241" s="29"/>
      <c r="AI241" s="30"/>
      <c r="AL241" s="29"/>
      <c r="AM241" s="30"/>
    </row>
    <row r="242" spans="1:43" ht="16.5" customHeight="1" x14ac:dyDescent="0.15">
      <c r="A242" s="148">
        <v>78</v>
      </c>
      <c r="B242" s="151"/>
      <c r="C242" s="4"/>
      <c r="D242" s="5"/>
      <c r="E242" s="5"/>
      <c r="F242" s="5"/>
      <c r="G242" s="60" t="str">
        <f t="shared" ref="G242" si="2">IF(AQ242="","",DATEDIF(AQ242,$P$2,"y"))</f>
        <v/>
      </c>
      <c r="H242" s="6"/>
      <c r="I242" s="5"/>
      <c r="J242" s="5"/>
      <c r="K242" s="5"/>
      <c r="L242" s="5"/>
      <c r="M242" s="5"/>
      <c r="N242" s="16"/>
      <c r="U242" t="s">
        <v>23</v>
      </c>
      <c r="V242" s="25">
        <f>A242</f>
        <v>78</v>
      </c>
      <c r="W242" s="25">
        <f>$G$3</f>
        <v>0</v>
      </c>
      <c r="X242" s="25">
        <f>$I$3</f>
        <v>0</v>
      </c>
      <c r="Y242" s="27">
        <f>C243</f>
        <v>0</v>
      </c>
      <c r="Z242" s="27">
        <f>C242</f>
        <v>0</v>
      </c>
      <c r="AA242" s="29" t="str">
        <f>IF(B242="男",1,IF(B242="女",2,""))</f>
        <v/>
      </c>
      <c r="AB242" s="27" t="str">
        <f>D242&amp;E242&amp;F242</f>
        <v/>
      </c>
      <c r="AC242" s="27">
        <f>IF(H242=$R$18,1,IF(H242=$R$19,2,IF(H242=$R$20,3,IF(H242=$R$21,4,IF(H242=$R$22,5,IF(H242=$R$23,6,IF(H242=$R$24,7,IF(H242=$R$25,8,IF(H242=$R$26,9,IF(H242=$R$27,10,IF(H242=$R$28,11,IF(H242=$R$29,12,IF(H242=$R$30,13,IF(H242=$R$31,14,))))))))))))))</f>
        <v>0</v>
      </c>
      <c r="AD242" s="29">
        <f>IF(J242="自由形",1,IF(J242="背泳ぎ",2,IF(J242="平泳ぎ",3,IF(J242="バタフライ",4,IF(J242="個人メドレー",5,)))))</f>
        <v>0</v>
      </c>
      <c r="AE242" s="30" t="str">
        <f>IF(I242=25,"0025",IF(I242=50,"0050",IF(I242=100,"0100",IF(I242=200,"0200",""))))</f>
        <v/>
      </c>
      <c r="AF242" s="27" t="str">
        <f>AD242&amp;AE242</f>
        <v>0</v>
      </c>
      <c r="AG242" s="27" t="str">
        <f>K242&amp;L242&amp;U242&amp;M242</f>
        <v>.</v>
      </c>
      <c r="AH242" s="29" t="str">
        <f>IF(J243="自由形",1,IF(J243="背泳ぎ",2,IF(J243="平泳ぎ",3,IF(J243="バタフライ",4,IF(J243="個人メドレー",5,"")))))</f>
        <v/>
      </c>
      <c r="AI242" s="30" t="str">
        <f>IF(I243=25,"0025",IF(I243=50,"0050",IF(I243=100,"0100",IF(I243=200,"0200",""))))</f>
        <v/>
      </c>
      <c r="AJ242" s="27" t="str">
        <f>AH242&amp;AI242</f>
        <v/>
      </c>
      <c r="AK242" s="27" t="str">
        <f>K243&amp;L243&amp;U242&amp;M243</f>
        <v>.</v>
      </c>
      <c r="AL242" s="29" t="str">
        <f>IF(J244="自由形",1,IF(J244="背泳ぎ",2,IF(J244="平泳ぎ",3,IF(J244="バタフライ",4,IF(J244="個人メドレー",5,"")))))</f>
        <v/>
      </c>
      <c r="AM242" s="30" t="str">
        <f>IF(I244=25,"0025",IF(I244=50,"0050",IF(I244=100,"0100",IF(I244=200,"0200",""))))</f>
        <v/>
      </c>
      <c r="AN242" s="27" t="str">
        <f>AL242&amp;AM242</f>
        <v/>
      </c>
      <c r="AO242" s="27" t="str">
        <f>K244&amp;L244&amp;U242&amp;M244</f>
        <v>.</v>
      </c>
      <c r="AP242" t="s">
        <v>131</v>
      </c>
      <c r="AQ242" t="str">
        <f>IF(AB242="","",D242&amp;AP242&amp;E242&amp;AP242&amp;F242)</f>
        <v/>
      </c>
    </row>
    <row r="243" spans="1:43" ht="16.5" customHeight="1" x14ac:dyDescent="0.15">
      <c r="A243" s="149"/>
      <c r="B243" s="152"/>
      <c r="C243" s="154"/>
      <c r="D243" s="20"/>
      <c r="E243" s="20"/>
      <c r="F243" s="20"/>
      <c r="G243" s="21"/>
      <c r="H243" s="22"/>
      <c r="I243" s="7"/>
      <c r="J243" s="7"/>
      <c r="K243" s="7"/>
      <c r="L243" s="7"/>
      <c r="M243" s="7"/>
      <c r="N243" s="19"/>
      <c r="U243" t="s">
        <v>23</v>
      </c>
      <c r="AD243" s="29"/>
      <c r="AE243" s="30"/>
    </row>
    <row r="244" spans="1:43" ht="16.5" customHeight="1" x14ac:dyDescent="0.15">
      <c r="A244" s="150"/>
      <c r="B244" s="153"/>
      <c r="C244" s="155"/>
      <c r="D244" s="20"/>
      <c r="E244" s="20"/>
      <c r="F244" s="20"/>
      <c r="G244" s="21"/>
      <c r="H244" s="22"/>
      <c r="I244" s="7"/>
      <c r="J244" s="7"/>
      <c r="K244" s="7"/>
      <c r="L244" s="7"/>
      <c r="M244" s="7"/>
      <c r="N244" s="17"/>
      <c r="U244" t="s">
        <v>23</v>
      </c>
      <c r="AA244" s="29"/>
      <c r="AD244" s="29"/>
      <c r="AE244" s="30"/>
      <c r="AH244" s="29"/>
      <c r="AI244" s="30"/>
      <c r="AL244" s="29"/>
      <c r="AM244" s="30"/>
    </row>
    <row r="245" spans="1:43" ht="16.5" customHeight="1" x14ac:dyDescent="0.15">
      <c r="A245" s="148">
        <v>79</v>
      </c>
      <c r="B245" s="151"/>
      <c r="C245" s="4"/>
      <c r="D245" s="5"/>
      <c r="E245" s="5"/>
      <c r="F245" s="5"/>
      <c r="G245" s="60" t="str">
        <f t="shared" ref="G245" si="3">IF(AQ245="","",DATEDIF(AQ245,$P$2,"y"))</f>
        <v/>
      </c>
      <c r="H245" s="6"/>
      <c r="I245" s="5"/>
      <c r="J245" s="5"/>
      <c r="K245" s="5"/>
      <c r="L245" s="5"/>
      <c r="M245" s="5"/>
      <c r="N245" s="16"/>
      <c r="U245" t="s">
        <v>23</v>
      </c>
      <c r="V245" s="25">
        <f>A245</f>
        <v>79</v>
      </c>
      <c r="W245" s="25">
        <f>$G$3</f>
        <v>0</v>
      </c>
      <c r="X245" s="25">
        <f>$I$3</f>
        <v>0</v>
      </c>
      <c r="Y245" s="27">
        <f>C246</f>
        <v>0</v>
      </c>
      <c r="Z245" s="27">
        <f>C245</f>
        <v>0</v>
      </c>
      <c r="AA245" s="29" t="str">
        <f>IF(B245="男",1,IF(B245="女",2,""))</f>
        <v/>
      </c>
      <c r="AB245" s="27" t="str">
        <f>D245&amp;E245&amp;F245</f>
        <v/>
      </c>
      <c r="AC245" s="27">
        <f>IF(H245=$R$18,1,IF(H245=$R$19,2,IF(H245=$R$20,3,IF(H245=$R$21,4,IF(H245=$R$22,5,IF(H245=$R$23,6,IF(H245=$R$24,7,IF(H245=$R$25,8,IF(H245=$R$26,9,IF(H245=$R$27,10,IF(H245=$R$28,11,IF(H245=$R$29,12,IF(H245=$R$30,13,IF(H245=$R$31,14,))))))))))))))</f>
        <v>0</v>
      </c>
      <c r="AD245" s="29">
        <f>IF(J245="自由形",1,IF(J245="背泳ぎ",2,IF(J245="平泳ぎ",3,IF(J245="バタフライ",4,IF(J245="個人メドレー",5,)))))</f>
        <v>0</v>
      </c>
      <c r="AE245" s="30" t="str">
        <f>IF(I245=25,"0025",IF(I245=50,"0050",IF(I245=100,"0100",IF(I245=200,"0200",""))))</f>
        <v/>
      </c>
      <c r="AF245" s="27" t="str">
        <f>AD245&amp;AE245</f>
        <v>0</v>
      </c>
      <c r="AG245" s="27" t="str">
        <f>K245&amp;L245&amp;U245&amp;M245</f>
        <v>.</v>
      </c>
      <c r="AH245" s="29" t="str">
        <f>IF(J246="自由形",1,IF(J246="背泳ぎ",2,IF(J246="平泳ぎ",3,IF(J246="バタフライ",4,IF(J246="個人メドレー",5,"")))))</f>
        <v/>
      </c>
      <c r="AI245" s="30" t="str">
        <f>IF(I246=25,"0025",IF(I246=50,"0050",IF(I246=100,"0100",IF(I246=200,"0200",""))))</f>
        <v/>
      </c>
      <c r="AJ245" s="27" t="str">
        <f>AH245&amp;AI245</f>
        <v/>
      </c>
      <c r="AK245" s="27" t="str">
        <f>K246&amp;L246&amp;U245&amp;M246</f>
        <v>.</v>
      </c>
      <c r="AL245" s="29" t="str">
        <f>IF(J247="自由形",1,IF(J247="背泳ぎ",2,IF(J247="平泳ぎ",3,IF(J247="バタフライ",4,IF(J247="個人メドレー",5,"")))))</f>
        <v/>
      </c>
      <c r="AM245" s="30" t="str">
        <f>IF(I247=25,"0025",IF(I247=50,"0050",IF(I247=100,"0100",IF(I247=200,"0200",""))))</f>
        <v/>
      </c>
      <c r="AN245" s="27" t="str">
        <f>AL245&amp;AM245</f>
        <v/>
      </c>
      <c r="AO245" s="27" t="str">
        <f>K247&amp;L247&amp;U245&amp;M247</f>
        <v>.</v>
      </c>
      <c r="AP245" t="s">
        <v>131</v>
      </c>
      <c r="AQ245" t="str">
        <f>IF(AB245="","",D245&amp;AP245&amp;E245&amp;AP245&amp;F245)</f>
        <v/>
      </c>
    </row>
    <row r="246" spans="1:43" ht="16.5" customHeight="1" x14ac:dyDescent="0.15">
      <c r="A246" s="149"/>
      <c r="B246" s="152"/>
      <c r="C246" s="154"/>
      <c r="D246" s="20"/>
      <c r="E246" s="20"/>
      <c r="F246" s="20"/>
      <c r="G246" s="21"/>
      <c r="H246" s="22"/>
      <c r="I246" s="7"/>
      <c r="J246" s="7"/>
      <c r="K246" s="7"/>
      <c r="L246" s="7"/>
      <c r="M246" s="7"/>
      <c r="N246" s="19"/>
      <c r="U246" t="s">
        <v>23</v>
      </c>
      <c r="AD246" s="29"/>
      <c r="AE246" s="30"/>
    </row>
    <row r="247" spans="1:43" ht="16.5" customHeight="1" x14ac:dyDescent="0.15">
      <c r="A247" s="150"/>
      <c r="B247" s="153"/>
      <c r="C247" s="155"/>
      <c r="D247" s="20"/>
      <c r="E247" s="20"/>
      <c r="F247" s="20"/>
      <c r="G247" s="21"/>
      <c r="H247" s="22"/>
      <c r="I247" s="7"/>
      <c r="J247" s="7"/>
      <c r="K247" s="7"/>
      <c r="L247" s="7"/>
      <c r="M247" s="7"/>
      <c r="N247" s="17"/>
      <c r="U247" t="s">
        <v>23</v>
      </c>
      <c r="AA247" s="29"/>
      <c r="AD247" s="29"/>
      <c r="AE247" s="30"/>
      <c r="AH247" s="29"/>
      <c r="AI247" s="30"/>
      <c r="AL247" s="29"/>
      <c r="AM247" s="30"/>
    </row>
    <row r="248" spans="1:43" ht="16.5" customHeight="1" x14ac:dyDescent="0.15">
      <c r="A248" s="148">
        <v>80</v>
      </c>
      <c r="B248" s="151"/>
      <c r="C248" s="4"/>
      <c r="D248" s="5"/>
      <c r="E248" s="5"/>
      <c r="F248" s="5"/>
      <c r="G248" s="60" t="str">
        <f t="shared" ref="G248" si="4">IF(AQ248="","",DATEDIF(AQ248,$P$2,"y"))</f>
        <v/>
      </c>
      <c r="H248" s="6"/>
      <c r="I248" s="5"/>
      <c r="J248" s="5"/>
      <c r="K248" s="5"/>
      <c r="L248" s="5"/>
      <c r="M248" s="5"/>
      <c r="N248" s="16"/>
      <c r="U248" t="s">
        <v>23</v>
      </c>
      <c r="V248" s="25">
        <f>A248</f>
        <v>80</v>
      </c>
      <c r="W248" s="25">
        <f>$G$3</f>
        <v>0</v>
      </c>
      <c r="X248" s="25">
        <f>$I$3</f>
        <v>0</v>
      </c>
      <c r="Y248" s="27">
        <f>C249</f>
        <v>0</v>
      </c>
      <c r="Z248" s="27">
        <f>C248</f>
        <v>0</v>
      </c>
      <c r="AA248" s="29" t="str">
        <f>IF(B248="男",1,IF(B248="女",2,""))</f>
        <v/>
      </c>
      <c r="AB248" s="27" t="str">
        <f>D248&amp;E248&amp;F248</f>
        <v/>
      </c>
      <c r="AC248" s="27">
        <f>IF(H248=$R$18,1,IF(H248=$R$19,2,IF(H248=$R$20,3,IF(H248=$R$21,4,IF(H248=$R$22,5,IF(H248=$R$23,6,IF(H248=$R$24,7,IF(H248=$R$25,8,IF(H248=$R$26,9,IF(H248=$R$27,10,IF(H248=$R$28,11,IF(H248=$R$29,12,IF(H248=$R$30,13,IF(H248=$R$31,14,))))))))))))))</f>
        <v>0</v>
      </c>
      <c r="AD248" s="29">
        <f>IF(J248="自由形",1,IF(J248="背泳ぎ",2,IF(J248="平泳ぎ",3,IF(J248="バタフライ",4,IF(J248="個人メドレー",5,)))))</f>
        <v>0</v>
      </c>
      <c r="AE248" s="30" t="str">
        <f>IF(I248=25,"0025",IF(I248=50,"0050",IF(I248=100,"0100",IF(I248=200,"0200",""))))</f>
        <v/>
      </c>
      <c r="AF248" s="27" t="str">
        <f>AD248&amp;AE248</f>
        <v>0</v>
      </c>
      <c r="AG248" s="27" t="str">
        <f>K248&amp;L248&amp;U248&amp;M248</f>
        <v>.</v>
      </c>
      <c r="AH248" s="29" t="str">
        <f>IF(J249="自由形",1,IF(J249="背泳ぎ",2,IF(J249="平泳ぎ",3,IF(J249="バタフライ",4,IF(J249="個人メドレー",5,"")))))</f>
        <v/>
      </c>
      <c r="AI248" s="30" t="str">
        <f>IF(I249=25,"0025",IF(I249=50,"0050",IF(I249=100,"0100",IF(I249=200,"0200",""))))</f>
        <v/>
      </c>
      <c r="AJ248" s="27" t="str">
        <f>AH248&amp;AI248</f>
        <v/>
      </c>
      <c r="AK248" s="27" t="str">
        <f>K249&amp;L249&amp;U248&amp;M249</f>
        <v>.</v>
      </c>
      <c r="AL248" s="29" t="str">
        <f>IF(J250="自由形",1,IF(J250="背泳ぎ",2,IF(J250="平泳ぎ",3,IF(J250="バタフライ",4,IF(J250="個人メドレー",5,"")))))</f>
        <v/>
      </c>
      <c r="AM248" s="30" t="str">
        <f>IF(I250=25,"0025",IF(I250=50,"0050",IF(I250=100,"0100",IF(I250=200,"0200",""))))</f>
        <v/>
      </c>
      <c r="AN248" s="27" t="str">
        <f>AL248&amp;AM248</f>
        <v/>
      </c>
      <c r="AO248" s="27" t="str">
        <f>K250&amp;L250&amp;U248&amp;M250</f>
        <v>.</v>
      </c>
      <c r="AP248" t="s">
        <v>131</v>
      </c>
      <c r="AQ248" t="str">
        <f>IF(AB248="","",D248&amp;AP248&amp;E248&amp;AP248&amp;F248)</f>
        <v/>
      </c>
    </row>
    <row r="249" spans="1:43" ht="16.5" customHeight="1" x14ac:dyDescent="0.15">
      <c r="A249" s="149"/>
      <c r="B249" s="152"/>
      <c r="C249" s="154"/>
      <c r="D249" s="20"/>
      <c r="E249" s="20"/>
      <c r="F249" s="20"/>
      <c r="G249" s="21"/>
      <c r="H249" s="22"/>
      <c r="I249" s="7"/>
      <c r="J249" s="7"/>
      <c r="K249" s="7"/>
      <c r="L249" s="7"/>
      <c r="M249" s="7"/>
      <c r="N249" s="19"/>
      <c r="U249" t="s">
        <v>23</v>
      </c>
      <c r="AD249" s="29"/>
      <c r="AE249" s="30"/>
    </row>
    <row r="250" spans="1:43" ht="16.5" customHeight="1" x14ac:dyDescent="0.15">
      <c r="A250" s="150"/>
      <c r="B250" s="153"/>
      <c r="C250" s="155"/>
      <c r="D250" s="23"/>
      <c r="E250" s="23"/>
      <c r="F250" s="23"/>
      <c r="G250" s="21"/>
      <c r="H250" s="22"/>
      <c r="I250" s="8"/>
      <c r="J250" s="8"/>
      <c r="K250" s="8"/>
      <c r="L250" s="8"/>
      <c r="M250" s="8"/>
      <c r="N250" s="17"/>
      <c r="U250" t="s">
        <v>23</v>
      </c>
      <c r="AA250" s="29"/>
      <c r="AD250" s="29"/>
      <c r="AE250" s="30"/>
      <c r="AH250" s="29"/>
      <c r="AI250" s="30"/>
      <c r="AL250" s="29"/>
      <c r="AM250" s="30"/>
    </row>
    <row r="251" spans="1:43" ht="16.5" customHeight="1" x14ac:dyDescent="0.15">
      <c r="A251" s="148">
        <v>81</v>
      </c>
      <c r="B251" s="151"/>
      <c r="C251" s="4"/>
      <c r="D251" s="5"/>
      <c r="E251" s="5"/>
      <c r="F251" s="5"/>
      <c r="G251" s="60" t="str">
        <f t="shared" ref="G251" si="5">IF(AQ251="","",DATEDIF(AQ251,$P$2,"y"))</f>
        <v/>
      </c>
      <c r="H251" s="6"/>
      <c r="I251" s="5"/>
      <c r="J251" s="5"/>
      <c r="K251" s="5"/>
      <c r="L251" s="5"/>
      <c r="M251" s="5"/>
      <c r="N251" s="16"/>
      <c r="U251" t="s">
        <v>23</v>
      </c>
      <c r="V251" s="25">
        <f>A251</f>
        <v>81</v>
      </c>
      <c r="W251" s="25">
        <f>$G$3</f>
        <v>0</v>
      </c>
      <c r="X251" s="25">
        <f>$I$3</f>
        <v>0</v>
      </c>
      <c r="Y251" s="27">
        <f>C252</f>
        <v>0</v>
      </c>
      <c r="Z251" s="27">
        <f>C251</f>
        <v>0</v>
      </c>
      <c r="AA251" s="29" t="str">
        <f>IF(B251="男",1,IF(B251="女",2,""))</f>
        <v/>
      </c>
      <c r="AB251" s="27" t="str">
        <f>D251&amp;E251&amp;F251</f>
        <v/>
      </c>
      <c r="AC251" s="27">
        <f>IF(H251=$R$18,1,IF(H251=$R$19,2,IF(H251=$R$20,3,IF(H251=$R$21,4,IF(H251=$R$22,5,IF(H251=$R$23,6,IF(H251=$R$24,7,IF(H251=$R$25,8,IF(H251=$R$26,9,IF(H251=$R$27,10,IF(H251=$R$28,11,IF(H251=$R$29,12,IF(H251=$R$30,13,IF(H251=$R$31,14,))))))))))))))</f>
        <v>0</v>
      </c>
      <c r="AD251" s="29">
        <f>IF(J251="自由形",1,IF(J251="背泳ぎ",2,IF(J251="平泳ぎ",3,IF(J251="バタフライ",4,IF(J251="個人メドレー",5,)))))</f>
        <v>0</v>
      </c>
      <c r="AE251" s="30" t="str">
        <f>IF(I251=25,"0025",IF(I251=50,"0050",IF(I251=100,"0100",IF(I251=200,"0200",""))))</f>
        <v/>
      </c>
      <c r="AF251" s="27" t="str">
        <f>AD251&amp;AE251</f>
        <v>0</v>
      </c>
      <c r="AG251" s="27" t="str">
        <f>K251&amp;L251&amp;U251&amp;M251</f>
        <v>.</v>
      </c>
      <c r="AH251" s="29" t="str">
        <f>IF(J252="自由形",1,IF(J252="背泳ぎ",2,IF(J252="平泳ぎ",3,IF(J252="バタフライ",4,IF(J252="個人メドレー",5,"")))))</f>
        <v/>
      </c>
      <c r="AI251" s="30" t="str">
        <f>IF(I252=25,"0025",IF(I252=50,"0050",IF(I252=100,"0100",IF(I252=200,"0200",""))))</f>
        <v/>
      </c>
      <c r="AJ251" s="27" t="str">
        <f>AH251&amp;AI251</f>
        <v/>
      </c>
      <c r="AK251" s="27" t="str">
        <f>K252&amp;L252&amp;U251&amp;M252</f>
        <v>.</v>
      </c>
      <c r="AL251" s="29" t="str">
        <f>IF(J253="自由形",1,IF(J253="背泳ぎ",2,IF(J253="平泳ぎ",3,IF(J253="バタフライ",4,IF(J253="個人メドレー",5,"")))))</f>
        <v/>
      </c>
      <c r="AM251" s="30" t="str">
        <f>IF(I253=25,"0025",IF(I253=50,"0050",IF(I253=100,"0100",IF(I253=200,"0200",""))))</f>
        <v/>
      </c>
      <c r="AN251" s="27" t="str">
        <f>AL251&amp;AM251</f>
        <v/>
      </c>
      <c r="AO251" s="27" t="str">
        <f>K253&amp;L253&amp;U251&amp;M253</f>
        <v>.</v>
      </c>
      <c r="AP251" t="s">
        <v>131</v>
      </c>
      <c r="AQ251" t="str">
        <f>IF(AB251="","",D251&amp;AP251&amp;E251&amp;AP251&amp;F251)</f>
        <v/>
      </c>
    </row>
    <row r="252" spans="1:43" ht="16.5" customHeight="1" x14ac:dyDescent="0.15">
      <c r="A252" s="149"/>
      <c r="B252" s="152"/>
      <c r="C252" s="154"/>
      <c r="D252" s="20"/>
      <c r="E252" s="20"/>
      <c r="F252" s="20"/>
      <c r="G252" s="21"/>
      <c r="H252" s="22"/>
      <c r="I252" s="7"/>
      <c r="J252" s="7"/>
      <c r="K252" s="7"/>
      <c r="L252" s="7"/>
      <c r="M252" s="7"/>
      <c r="N252" s="19"/>
      <c r="U252" t="s">
        <v>23</v>
      </c>
      <c r="AD252" s="29"/>
      <c r="AE252" s="30"/>
    </row>
    <row r="253" spans="1:43" ht="16.5" customHeight="1" x14ac:dyDescent="0.15">
      <c r="A253" s="150"/>
      <c r="B253" s="153"/>
      <c r="C253" s="155"/>
      <c r="D253" s="20"/>
      <c r="E253" s="20"/>
      <c r="F253" s="20"/>
      <c r="G253" s="21"/>
      <c r="H253" s="24"/>
      <c r="I253" s="7"/>
      <c r="J253" s="7"/>
      <c r="K253" s="7"/>
      <c r="L253" s="7"/>
      <c r="M253" s="7"/>
      <c r="N253" s="17"/>
      <c r="U253" t="s">
        <v>23</v>
      </c>
      <c r="AA253" s="29"/>
      <c r="AD253" s="29"/>
      <c r="AE253" s="30"/>
      <c r="AH253" s="29"/>
      <c r="AI253" s="30"/>
      <c r="AL253" s="29"/>
      <c r="AM253" s="30"/>
    </row>
    <row r="254" spans="1:43" ht="16.5" customHeight="1" x14ac:dyDescent="0.15">
      <c r="A254" s="148">
        <v>82</v>
      </c>
      <c r="B254" s="151"/>
      <c r="C254" s="4"/>
      <c r="D254" s="5"/>
      <c r="E254" s="5"/>
      <c r="F254" s="5"/>
      <c r="G254" s="60" t="str">
        <f t="shared" ref="G254" si="6">IF(AQ254="","",DATEDIF(AQ254,$P$2,"y"))</f>
        <v/>
      </c>
      <c r="H254" s="6"/>
      <c r="I254" s="5"/>
      <c r="J254" s="5"/>
      <c r="K254" s="5"/>
      <c r="L254" s="5"/>
      <c r="M254" s="5"/>
      <c r="N254" s="16"/>
      <c r="U254" t="s">
        <v>23</v>
      </c>
      <c r="V254" s="25">
        <f>A254</f>
        <v>82</v>
      </c>
      <c r="W254" s="25">
        <f>$G$3</f>
        <v>0</v>
      </c>
      <c r="X254" s="25">
        <f>$I$3</f>
        <v>0</v>
      </c>
      <c r="Y254" s="27">
        <f>C255</f>
        <v>0</v>
      </c>
      <c r="Z254" s="27">
        <f>C254</f>
        <v>0</v>
      </c>
      <c r="AA254" s="29" t="str">
        <f>IF(B254="男",1,IF(B254="女",2,""))</f>
        <v/>
      </c>
      <c r="AB254" s="27" t="str">
        <f>D254&amp;E254&amp;F254</f>
        <v/>
      </c>
      <c r="AC254" s="27">
        <f>IF(H254=$R$18,1,IF(H254=$R$19,2,IF(H254=$R$20,3,IF(H254=$R$21,4,IF(H254=$R$22,5,IF(H254=$R$23,6,IF(H254=$R$24,7,IF(H254=$R$25,8,IF(H254=$R$26,9,IF(H254=$R$27,10,IF(H254=$R$28,11,IF(H254=$R$29,12,IF(H254=$R$30,13,IF(H254=$R$31,14,))))))))))))))</f>
        <v>0</v>
      </c>
      <c r="AD254" s="29">
        <f>IF(J254="自由形",1,IF(J254="背泳ぎ",2,IF(J254="平泳ぎ",3,IF(J254="バタフライ",4,IF(J254="個人メドレー",5,)))))</f>
        <v>0</v>
      </c>
      <c r="AE254" s="30" t="str">
        <f>IF(I254=25,"0025",IF(I254=50,"0050",IF(I254=100,"0100",IF(I254=200,"0200",""))))</f>
        <v/>
      </c>
      <c r="AF254" s="27" t="str">
        <f>AD254&amp;AE254</f>
        <v>0</v>
      </c>
      <c r="AG254" s="27" t="str">
        <f>K254&amp;L254&amp;U254&amp;M254</f>
        <v>.</v>
      </c>
      <c r="AH254" s="29" t="str">
        <f>IF(J255="自由形",1,IF(J255="背泳ぎ",2,IF(J255="平泳ぎ",3,IF(J255="バタフライ",4,IF(J255="個人メドレー",5,"")))))</f>
        <v/>
      </c>
      <c r="AI254" s="30" t="str">
        <f>IF(I255=25,"0025",IF(I255=50,"0050",IF(I255=100,"0100",IF(I255=200,"0200",""))))</f>
        <v/>
      </c>
      <c r="AJ254" s="27" t="str">
        <f>AH254&amp;AI254</f>
        <v/>
      </c>
      <c r="AK254" s="27" t="str">
        <f>K255&amp;L255&amp;U254&amp;M255</f>
        <v>.</v>
      </c>
      <c r="AL254" s="29" t="str">
        <f>IF(J256="自由形",1,IF(J256="背泳ぎ",2,IF(J256="平泳ぎ",3,IF(J256="バタフライ",4,IF(J256="個人メドレー",5,"")))))</f>
        <v/>
      </c>
      <c r="AM254" s="30" t="str">
        <f>IF(I256=25,"0025",IF(I256=50,"0050",IF(I256=100,"0100",IF(I256=200,"0200",""))))</f>
        <v/>
      </c>
      <c r="AN254" s="27" t="str">
        <f>AL254&amp;AM254</f>
        <v/>
      </c>
      <c r="AO254" s="27" t="str">
        <f>K256&amp;L256&amp;U254&amp;M256</f>
        <v>.</v>
      </c>
      <c r="AP254" t="s">
        <v>131</v>
      </c>
      <c r="AQ254" t="str">
        <f>IF(AB254="","",D254&amp;AP254&amp;E254&amp;AP254&amp;F254)</f>
        <v/>
      </c>
    </row>
    <row r="255" spans="1:43" ht="16.5" customHeight="1" x14ac:dyDescent="0.15">
      <c r="A255" s="149"/>
      <c r="B255" s="152"/>
      <c r="C255" s="154"/>
      <c r="D255" s="20"/>
      <c r="E255" s="20"/>
      <c r="F255" s="20"/>
      <c r="G255" s="21"/>
      <c r="H255" s="22"/>
      <c r="I255" s="7"/>
      <c r="J255" s="7"/>
      <c r="K255" s="7"/>
      <c r="L255" s="7"/>
      <c r="M255" s="7"/>
      <c r="N255" s="19"/>
      <c r="U255" t="s">
        <v>23</v>
      </c>
      <c r="AD255" s="29"/>
      <c r="AE255" s="30"/>
    </row>
    <row r="256" spans="1:43" ht="16.5" customHeight="1" x14ac:dyDescent="0.15">
      <c r="A256" s="150"/>
      <c r="B256" s="153"/>
      <c r="C256" s="155"/>
      <c r="D256" s="20"/>
      <c r="E256" s="20"/>
      <c r="F256" s="20"/>
      <c r="G256" s="21"/>
      <c r="H256" s="22"/>
      <c r="I256" s="7"/>
      <c r="J256" s="7"/>
      <c r="K256" s="7"/>
      <c r="L256" s="7"/>
      <c r="M256" s="7"/>
      <c r="N256" s="17"/>
      <c r="U256" t="s">
        <v>23</v>
      </c>
      <c r="AA256" s="29"/>
      <c r="AD256" s="29"/>
      <c r="AE256" s="30"/>
      <c r="AH256" s="29"/>
      <c r="AI256" s="30"/>
      <c r="AL256" s="29"/>
      <c r="AM256" s="30"/>
    </row>
    <row r="257" spans="1:43" ht="16.5" customHeight="1" x14ac:dyDescent="0.15">
      <c r="A257" s="148">
        <v>83</v>
      </c>
      <c r="B257" s="151"/>
      <c r="C257" s="4"/>
      <c r="D257" s="5"/>
      <c r="E257" s="5"/>
      <c r="F257" s="5"/>
      <c r="G257" s="60" t="str">
        <f t="shared" ref="G257" si="7">IF(AQ257="","",DATEDIF(AQ257,$P$2,"y"))</f>
        <v/>
      </c>
      <c r="H257" s="6"/>
      <c r="I257" s="5"/>
      <c r="J257" s="5"/>
      <c r="K257" s="5"/>
      <c r="L257" s="5"/>
      <c r="M257" s="5"/>
      <c r="N257" s="16"/>
      <c r="U257" t="s">
        <v>23</v>
      </c>
      <c r="V257" s="25">
        <f>A257</f>
        <v>83</v>
      </c>
      <c r="W257" s="25">
        <f>$G$3</f>
        <v>0</v>
      </c>
      <c r="X257" s="25">
        <f>$I$3</f>
        <v>0</v>
      </c>
      <c r="Y257" s="27">
        <f>C258</f>
        <v>0</v>
      </c>
      <c r="Z257" s="27">
        <f>C257</f>
        <v>0</v>
      </c>
      <c r="AA257" s="29" t="str">
        <f>IF(B257="男",1,IF(B257="女",2,""))</f>
        <v/>
      </c>
      <c r="AB257" s="27" t="str">
        <f>D257&amp;E257&amp;F257</f>
        <v/>
      </c>
      <c r="AC257" s="27">
        <f>IF(H257=$R$18,1,IF(H257=$R$19,2,IF(H257=$R$20,3,IF(H257=$R$21,4,IF(H257=$R$22,5,IF(H257=$R$23,6,IF(H257=$R$24,7,IF(H257=$R$25,8,IF(H257=$R$26,9,IF(H257=$R$27,10,IF(H257=$R$28,11,IF(H257=$R$29,12,IF(H257=$R$30,13,IF(H257=$R$31,14,))))))))))))))</f>
        <v>0</v>
      </c>
      <c r="AD257" s="29">
        <f>IF(J257="自由形",1,IF(J257="背泳ぎ",2,IF(J257="平泳ぎ",3,IF(J257="バタフライ",4,IF(J257="個人メドレー",5,)))))</f>
        <v>0</v>
      </c>
      <c r="AE257" s="30" t="str">
        <f>IF(I257=25,"0025",IF(I257=50,"0050",IF(I257=100,"0100",IF(I257=200,"0200",""))))</f>
        <v/>
      </c>
      <c r="AF257" s="27" t="str">
        <f>AD257&amp;AE257</f>
        <v>0</v>
      </c>
      <c r="AG257" s="27" t="str">
        <f>K257&amp;L257&amp;U257&amp;M257</f>
        <v>.</v>
      </c>
      <c r="AH257" s="29" t="str">
        <f>IF(J258="自由形",1,IF(J258="背泳ぎ",2,IF(J258="平泳ぎ",3,IF(J258="バタフライ",4,IF(J258="個人メドレー",5,"")))))</f>
        <v/>
      </c>
      <c r="AI257" s="30" t="str">
        <f>IF(I258=25,"0025",IF(I258=50,"0050",IF(I258=100,"0100",IF(I258=200,"0200",""))))</f>
        <v/>
      </c>
      <c r="AJ257" s="27" t="str">
        <f>AH257&amp;AI257</f>
        <v/>
      </c>
      <c r="AK257" s="27" t="str">
        <f>K258&amp;L258&amp;U257&amp;M258</f>
        <v>.</v>
      </c>
      <c r="AL257" s="29" t="str">
        <f>IF(J259="自由形",1,IF(J259="背泳ぎ",2,IF(J259="平泳ぎ",3,IF(J259="バタフライ",4,IF(J259="個人メドレー",5,"")))))</f>
        <v/>
      </c>
      <c r="AM257" s="30" t="str">
        <f>IF(I259=25,"0025",IF(I259=50,"0050",IF(I259=100,"0100",IF(I259=200,"0200",""))))</f>
        <v/>
      </c>
      <c r="AN257" s="27" t="str">
        <f>AL257&amp;AM257</f>
        <v/>
      </c>
      <c r="AO257" s="27" t="str">
        <f>K259&amp;L259&amp;U257&amp;M259</f>
        <v>.</v>
      </c>
      <c r="AP257" t="s">
        <v>131</v>
      </c>
      <c r="AQ257" t="str">
        <f>IF(AB257="","",D257&amp;AP257&amp;E257&amp;AP257&amp;F257)</f>
        <v/>
      </c>
    </row>
    <row r="258" spans="1:43" ht="16.5" customHeight="1" x14ac:dyDescent="0.15">
      <c r="A258" s="149"/>
      <c r="B258" s="152"/>
      <c r="C258" s="154"/>
      <c r="D258" s="20"/>
      <c r="E258" s="20"/>
      <c r="F258" s="20"/>
      <c r="G258" s="21"/>
      <c r="H258" s="22"/>
      <c r="I258" s="7"/>
      <c r="J258" s="7"/>
      <c r="K258" s="7"/>
      <c r="L258" s="7"/>
      <c r="M258" s="7"/>
      <c r="N258" s="19"/>
      <c r="U258" t="s">
        <v>23</v>
      </c>
      <c r="AD258" s="29"/>
      <c r="AE258" s="30"/>
    </row>
    <row r="259" spans="1:43" ht="16.5" customHeight="1" x14ac:dyDescent="0.15">
      <c r="A259" s="150"/>
      <c r="B259" s="153"/>
      <c r="C259" s="155"/>
      <c r="D259" s="23"/>
      <c r="E259" s="23"/>
      <c r="F259" s="23"/>
      <c r="G259" s="21"/>
      <c r="H259" s="22"/>
      <c r="I259" s="8"/>
      <c r="J259" s="8"/>
      <c r="K259" s="8"/>
      <c r="L259" s="8"/>
      <c r="M259" s="8"/>
      <c r="N259" s="17"/>
      <c r="U259" t="s">
        <v>23</v>
      </c>
      <c r="AA259" s="29"/>
      <c r="AD259" s="29"/>
      <c r="AE259" s="30"/>
      <c r="AH259" s="29"/>
      <c r="AI259" s="30"/>
      <c r="AL259" s="29"/>
      <c r="AM259" s="30"/>
    </row>
    <row r="260" spans="1:43" ht="16.5" customHeight="1" x14ac:dyDescent="0.15">
      <c r="A260" s="148">
        <v>84</v>
      </c>
      <c r="B260" s="151"/>
      <c r="C260" s="4"/>
      <c r="D260" s="5"/>
      <c r="E260" s="5"/>
      <c r="F260" s="5"/>
      <c r="G260" s="60" t="str">
        <f t="shared" ref="G260" si="8">IF(AQ260="","",DATEDIF(AQ260,$P$2,"y"))</f>
        <v/>
      </c>
      <c r="H260" s="6"/>
      <c r="I260" s="5"/>
      <c r="J260" s="5"/>
      <c r="K260" s="5"/>
      <c r="L260" s="5"/>
      <c r="M260" s="5"/>
      <c r="N260" s="16"/>
      <c r="U260" t="s">
        <v>23</v>
      </c>
      <c r="V260" s="25">
        <f>A260</f>
        <v>84</v>
      </c>
      <c r="W260" s="25">
        <f>$G$3</f>
        <v>0</v>
      </c>
      <c r="X260" s="25">
        <f>$I$3</f>
        <v>0</v>
      </c>
      <c r="Y260" s="27">
        <f>C261</f>
        <v>0</v>
      </c>
      <c r="Z260" s="27">
        <f>C260</f>
        <v>0</v>
      </c>
      <c r="AA260" s="29" t="str">
        <f>IF(B260="男",1,IF(B260="女",2,""))</f>
        <v/>
      </c>
      <c r="AB260" s="27" t="str">
        <f>D260&amp;E260&amp;F260</f>
        <v/>
      </c>
      <c r="AC260" s="27">
        <f>IF(H260=$R$18,1,IF(H260=$R$19,2,IF(H260=$R$20,3,IF(H260=$R$21,4,IF(H260=$R$22,5,IF(H260=$R$23,6,IF(H260=$R$24,7,IF(H260=$R$25,8,IF(H260=$R$26,9,IF(H260=$R$27,10,IF(H260=$R$28,11,IF(H260=$R$29,12,IF(H260=$R$30,13,IF(H260=$R$31,14,))))))))))))))</f>
        <v>0</v>
      </c>
      <c r="AD260" s="29">
        <f>IF(J260="自由形",1,IF(J260="背泳ぎ",2,IF(J260="平泳ぎ",3,IF(J260="バタフライ",4,IF(J260="個人メドレー",5,)))))</f>
        <v>0</v>
      </c>
      <c r="AE260" s="30" t="str">
        <f>IF(I260=25,"0025",IF(I260=50,"0050",IF(I260=100,"0100",IF(I260=200,"0200",""))))</f>
        <v/>
      </c>
      <c r="AF260" s="27" t="str">
        <f>AD260&amp;AE260</f>
        <v>0</v>
      </c>
      <c r="AG260" s="27" t="str">
        <f>K260&amp;L260&amp;U260&amp;M260</f>
        <v>.</v>
      </c>
      <c r="AH260" s="29" t="str">
        <f>IF(J261="自由形",1,IF(J261="背泳ぎ",2,IF(J261="平泳ぎ",3,IF(J261="バタフライ",4,IF(J261="個人メドレー",5,"")))))</f>
        <v/>
      </c>
      <c r="AI260" s="30" t="str">
        <f>IF(I261=25,"0025",IF(I261=50,"0050",IF(I261=100,"0100",IF(I261=200,"0200",""))))</f>
        <v/>
      </c>
      <c r="AJ260" s="27" t="str">
        <f>AH260&amp;AI260</f>
        <v/>
      </c>
      <c r="AK260" s="27" t="str">
        <f>K261&amp;L261&amp;U260&amp;M261</f>
        <v>.</v>
      </c>
      <c r="AL260" s="29" t="str">
        <f>IF(J262="自由形",1,IF(J262="背泳ぎ",2,IF(J262="平泳ぎ",3,IF(J262="バタフライ",4,IF(J262="個人メドレー",5,"")))))</f>
        <v/>
      </c>
      <c r="AM260" s="30" t="str">
        <f>IF(I262=25,"0025",IF(I262=50,"0050",IF(I262=100,"0100",IF(I262=200,"0200",""))))</f>
        <v/>
      </c>
      <c r="AN260" s="27" t="str">
        <f>AL260&amp;AM260</f>
        <v/>
      </c>
      <c r="AO260" s="27" t="str">
        <f>K262&amp;L262&amp;U260&amp;M262</f>
        <v>.</v>
      </c>
      <c r="AP260" t="s">
        <v>131</v>
      </c>
      <c r="AQ260" t="str">
        <f>IF(AB260="","",D260&amp;AP260&amp;E260&amp;AP260&amp;F260)</f>
        <v/>
      </c>
    </row>
    <row r="261" spans="1:43" ht="16.5" customHeight="1" x14ac:dyDescent="0.15">
      <c r="A261" s="149"/>
      <c r="B261" s="152"/>
      <c r="C261" s="154"/>
      <c r="D261" s="20"/>
      <c r="E261" s="20"/>
      <c r="F261" s="20"/>
      <c r="G261" s="21"/>
      <c r="H261" s="22"/>
      <c r="I261" s="7"/>
      <c r="J261" s="7"/>
      <c r="K261" s="7"/>
      <c r="L261" s="7"/>
      <c r="M261" s="7"/>
      <c r="N261" s="19"/>
      <c r="U261" t="s">
        <v>23</v>
      </c>
      <c r="AD261" s="29"/>
      <c r="AE261" s="30"/>
    </row>
    <row r="262" spans="1:43" ht="16.5" customHeight="1" x14ac:dyDescent="0.15">
      <c r="A262" s="150"/>
      <c r="B262" s="153"/>
      <c r="C262" s="155"/>
      <c r="D262" s="20"/>
      <c r="E262" s="20"/>
      <c r="F262" s="20"/>
      <c r="G262" s="21"/>
      <c r="H262" s="22"/>
      <c r="I262" s="7"/>
      <c r="J262" s="7"/>
      <c r="K262" s="7"/>
      <c r="L262" s="7"/>
      <c r="M262" s="7"/>
      <c r="N262" s="17"/>
      <c r="U262" t="s">
        <v>23</v>
      </c>
      <c r="AA262" s="29"/>
      <c r="AD262" s="29"/>
      <c r="AE262" s="30"/>
      <c r="AH262" s="29"/>
      <c r="AI262" s="30"/>
      <c r="AL262" s="29"/>
      <c r="AM262" s="30"/>
    </row>
    <row r="263" spans="1:43" ht="16.5" customHeight="1" x14ac:dyDescent="0.15">
      <c r="A263" s="148">
        <v>85</v>
      </c>
      <c r="B263" s="151"/>
      <c r="C263" s="4"/>
      <c r="D263" s="5"/>
      <c r="E263" s="5"/>
      <c r="F263" s="5"/>
      <c r="G263" s="60" t="str">
        <f t="shared" ref="G263" si="9">IF(AQ263="","",DATEDIF(AQ263,$P$2,"y"))</f>
        <v/>
      </c>
      <c r="H263" s="6"/>
      <c r="I263" s="5"/>
      <c r="J263" s="5"/>
      <c r="K263" s="5"/>
      <c r="L263" s="5"/>
      <c r="M263" s="5"/>
      <c r="N263" s="16"/>
      <c r="U263" t="s">
        <v>23</v>
      </c>
      <c r="V263" s="25">
        <f>A263</f>
        <v>85</v>
      </c>
      <c r="W263" s="25">
        <f>$G$3</f>
        <v>0</v>
      </c>
      <c r="X263" s="25">
        <f>$I$3</f>
        <v>0</v>
      </c>
      <c r="Y263" s="27">
        <f>C264</f>
        <v>0</v>
      </c>
      <c r="Z263" s="27">
        <f>C263</f>
        <v>0</v>
      </c>
      <c r="AA263" s="29" t="str">
        <f>IF(B263="男",1,IF(B263="女",2,""))</f>
        <v/>
      </c>
      <c r="AB263" s="27" t="str">
        <f>D263&amp;E263&amp;F263</f>
        <v/>
      </c>
      <c r="AC263" s="27">
        <f>IF(H263=$R$18,1,IF(H263=$R$19,2,IF(H263=$R$20,3,IF(H263=$R$21,4,IF(H263=$R$22,5,IF(H263=$R$23,6,IF(H263=$R$24,7,IF(H263=$R$25,8,IF(H263=$R$26,9,IF(H263=$R$27,10,IF(H263=$R$28,11,IF(H263=$R$29,12,IF(H263=$R$30,13,IF(H263=$R$31,14,))))))))))))))</f>
        <v>0</v>
      </c>
      <c r="AD263" s="29">
        <f>IF(J263="自由形",1,IF(J263="背泳ぎ",2,IF(J263="平泳ぎ",3,IF(J263="バタフライ",4,IF(J263="個人メドレー",5,)))))</f>
        <v>0</v>
      </c>
      <c r="AE263" s="30" t="str">
        <f>IF(I263=25,"0025",IF(I263=50,"0050",IF(I263=100,"0100",IF(I263=200,"0200",""))))</f>
        <v/>
      </c>
      <c r="AF263" s="27" t="str">
        <f>AD263&amp;AE263</f>
        <v>0</v>
      </c>
      <c r="AG263" s="27" t="str">
        <f>K263&amp;L263&amp;U263&amp;M263</f>
        <v>.</v>
      </c>
      <c r="AH263" s="29" t="str">
        <f>IF(J264="自由形",1,IF(J264="背泳ぎ",2,IF(J264="平泳ぎ",3,IF(J264="バタフライ",4,IF(J264="個人メドレー",5,"")))))</f>
        <v/>
      </c>
      <c r="AI263" s="30" t="str">
        <f>IF(I264=25,"0025",IF(I264=50,"0050",IF(I264=100,"0100",IF(I264=200,"0200",""))))</f>
        <v/>
      </c>
      <c r="AJ263" s="27" t="str">
        <f>AH263&amp;AI263</f>
        <v/>
      </c>
      <c r="AK263" s="27" t="str">
        <f>K264&amp;L264&amp;U263&amp;M264</f>
        <v>.</v>
      </c>
      <c r="AL263" s="29" t="str">
        <f>IF(J265="自由形",1,IF(J265="背泳ぎ",2,IF(J265="平泳ぎ",3,IF(J265="バタフライ",4,IF(J265="個人メドレー",5,"")))))</f>
        <v/>
      </c>
      <c r="AM263" s="30" t="str">
        <f>IF(I265=25,"0025",IF(I265=50,"0050",IF(I265=100,"0100",IF(I265=200,"0200",""))))</f>
        <v/>
      </c>
      <c r="AN263" s="27" t="str">
        <f>AL263&amp;AM263</f>
        <v/>
      </c>
      <c r="AO263" s="27" t="str">
        <f>K265&amp;L265&amp;U263&amp;M265</f>
        <v>.</v>
      </c>
      <c r="AP263" t="s">
        <v>131</v>
      </c>
      <c r="AQ263" t="str">
        <f>IF(AB263="","",D263&amp;AP263&amp;E263&amp;AP263&amp;F263)</f>
        <v/>
      </c>
    </row>
    <row r="264" spans="1:43" ht="16.5" customHeight="1" x14ac:dyDescent="0.15">
      <c r="A264" s="149"/>
      <c r="B264" s="152"/>
      <c r="C264" s="154"/>
      <c r="D264" s="20"/>
      <c r="E264" s="20"/>
      <c r="F264" s="20"/>
      <c r="G264" s="21"/>
      <c r="H264" s="22"/>
      <c r="I264" s="7"/>
      <c r="J264" s="7"/>
      <c r="K264" s="7"/>
      <c r="L264" s="7"/>
      <c r="M264" s="7"/>
      <c r="N264" s="19"/>
      <c r="U264" t="s">
        <v>23</v>
      </c>
      <c r="AD264" s="29"/>
      <c r="AE264" s="30"/>
    </row>
    <row r="265" spans="1:43" ht="16.5" customHeight="1" x14ac:dyDescent="0.15">
      <c r="A265" s="150"/>
      <c r="B265" s="153"/>
      <c r="C265" s="155"/>
      <c r="D265" s="20"/>
      <c r="E265" s="20"/>
      <c r="F265" s="20"/>
      <c r="G265" s="21"/>
      <c r="H265" s="22"/>
      <c r="I265" s="7"/>
      <c r="J265" s="7"/>
      <c r="K265" s="7"/>
      <c r="L265" s="7"/>
      <c r="M265" s="7"/>
      <c r="N265" s="17"/>
      <c r="U265" t="s">
        <v>23</v>
      </c>
      <c r="AA265" s="29"/>
      <c r="AD265" s="29"/>
      <c r="AE265" s="30"/>
      <c r="AH265" s="29"/>
      <c r="AI265" s="30"/>
      <c r="AL265" s="29"/>
      <c r="AM265" s="30"/>
    </row>
    <row r="266" spans="1:43" ht="16.5" customHeight="1" x14ac:dyDescent="0.15">
      <c r="A266" s="148">
        <v>86</v>
      </c>
      <c r="B266" s="151"/>
      <c r="C266" s="4"/>
      <c r="D266" s="5"/>
      <c r="E266" s="5"/>
      <c r="F266" s="5"/>
      <c r="G266" s="60" t="str">
        <f t="shared" ref="G266" si="10">IF(AQ266="","",DATEDIF(AQ266,$P$2,"y"))</f>
        <v/>
      </c>
      <c r="H266" s="6"/>
      <c r="I266" s="5"/>
      <c r="J266" s="5"/>
      <c r="K266" s="5"/>
      <c r="L266" s="5"/>
      <c r="M266" s="5"/>
      <c r="N266" s="16"/>
      <c r="U266" t="s">
        <v>23</v>
      </c>
      <c r="V266" s="25">
        <f>A266</f>
        <v>86</v>
      </c>
      <c r="W266" s="25">
        <f>$G$3</f>
        <v>0</v>
      </c>
      <c r="X266" s="25">
        <f>$I$3</f>
        <v>0</v>
      </c>
      <c r="Y266" s="27">
        <f>C267</f>
        <v>0</v>
      </c>
      <c r="Z266" s="27">
        <f>C266</f>
        <v>0</v>
      </c>
      <c r="AA266" s="29" t="str">
        <f>IF(B266="男",1,IF(B266="女",2,""))</f>
        <v/>
      </c>
      <c r="AB266" s="27" t="str">
        <f>D266&amp;E266&amp;F266</f>
        <v/>
      </c>
      <c r="AC266" s="27">
        <f>IF(H266=$R$18,1,IF(H266=$R$19,2,IF(H266=$R$20,3,IF(H266=$R$21,4,IF(H266=$R$22,5,IF(H266=$R$23,6,IF(H266=$R$24,7,IF(H266=$R$25,8,IF(H266=$R$26,9,IF(H266=$R$27,10,IF(H266=$R$28,11,IF(H266=$R$29,12,IF(H266=$R$30,13,IF(H266=$R$31,14,))))))))))))))</f>
        <v>0</v>
      </c>
      <c r="AD266" s="29">
        <f>IF(J266="自由形",1,IF(J266="背泳ぎ",2,IF(J266="平泳ぎ",3,IF(J266="バタフライ",4,IF(J266="個人メドレー",5,)))))</f>
        <v>0</v>
      </c>
      <c r="AE266" s="30" t="str">
        <f>IF(I266=25,"0025",IF(I266=50,"0050",IF(I266=100,"0100",IF(I266=200,"0200",""))))</f>
        <v/>
      </c>
      <c r="AF266" s="27" t="str">
        <f>AD266&amp;AE266</f>
        <v>0</v>
      </c>
      <c r="AG266" s="27" t="str">
        <f>K266&amp;L266&amp;U266&amp;M266</f>
        <v>.</v>
      </c>
      <c r="AH266" s="29" t="str">
        <f>IF(J267="自由形",1,IF(J267="背泳ぎ",2,IF(J267="平泳ぎ",3,IF(J267="バタフライ",4,IF(J267="個人メドレー",5,"")))))</f>
        <v/>
      </c>
      <c r="AI266" s="30" t="str">
        <f>IF(I267=25,"0025",IF(I267=50,"0050",IF(I267=100,"0100",IF(I267=200,"0200",""))))</f>
        <v/>
      </c>
      <c r="AJ266" s="27" t="str">
        <f>AH266&amp;AI266</f>
        <v/>
      </c>
      <c r="AK266" s="27" t="str">
        <f>K267&amp;L267&amp;U266&amp;M267</f>
        <v>.</v>
      </c>
      <c r="AL266" s="29" t="str">
        <f>IF(J268="自由形",1,IF(J268="背泳ぎ",2,IF(J268="平泳ぎ",3,IF(J268="バタフライ",4,IF(J268="個人メドレー",5,"")))))</f>
        <v/>
      </c>
      <c r="AM266" s="30" t="str">
        <f>IF(I268=25,"0025",IF(I268=50,"0050",IF(I268=100,"0100",IF(I268=200,"0200",""))))</f>
        <v/>
      </c>
      <c r="AN266" s="27" t="str">
        <f>AL266&amp;AM266</f>
        <v/>
      </c>
      <c r="AO266" s="27" t="str">
        <f>K268&amp;L268&amp;U266&amp;M268</f>
        <v>.</v>
      </c>
      <c r="AP266" t="s">
        <v>131</v>
      </c>
      <c r="AQ266" t="str">
        <f>IF(AB266="","",D266&amp;AP266&amp;E266&amp;AP266&amp;F266)</f>
        <v/>
      </c>
    </row>
    <row r="267" spans="1:43" ht="16.5" customHeight="1" x14ac:dyDescent="0.15">
      <c r="A267" s="149"/>
      <c r="B267" s="152"/>
      <c r="C267" s="154"/>
      <c r="D267" s="20"/>
      <c r="E267" s="20"/>
      <c r="F267" s="20"/>
      <c r="G267" s="21"/>
      <c r="H267" s="22"/>
      <c r="I267" s="7"/>
      <c r="J267" s="7"/>
      <c r="K267" s="7"/>
      <c r="L267" s="7"/>
      <c r="M267" s="7"/>
      <c r="N267" s="19"/>
      <c r="U267" t="s">
        <v>23</v>
      </c>
      <c r="AD267" s="29"/>
      <c r="AE267" s="30"/>
    </row>
    <row r="268" spans="1:43" ht="16.5" customHeight="1" x14ac:dyDescent="0.15">
      <c r="A268" s="150"/>
      <c r="B268" s="153"/>
      <c r="C268" s="155"/>
      <c r="D268" s="23"/>
      <c r="E268" s="23"/>
      <c r="F268" s="23"/>
      <c r="G268" s="21"/>
      <c r="H268" s="22"/>
      <c r="I268" s="8"/>
      <c r="J268" s="8"/>
      <c r="K268" s="8"/>
      <c r="L268" s="8"/>
      <c r="M268" s="8"/>
      <c r="N268" s="17"/>
      <c r="U268" t="s">
        <v>23</v>
      </c>
      <c r="AA268" s="29"/>
      <c r="AD268" s="29"/>
      <c r="AE268" s="30"/>
      <c r="AH268" s="29"/>
      <c r="AI268" s="30"/>
      <c r="AL268" s="29"/>
      <c r="AM268" s="30"/>
    </row>
    <row r="269" spans="1:43" ht="16.5" customHeight="1" x14ac:dyDescent="0.15">
      <c r="A269" s="148">
        <v>87</v>
      </c>
      <c r="B269" s="151"/>
      <c r="C269" s="4"/>
      <c r="D269" s="5"/>
      <c r="E269" s="5"/>
      <c r="F269" s="5"/>
      <c r="G269" s="33" t="str">
        <f>IF(AQ269="","",$P$2-AQ269)</f>
        <v/>
      </c>
      <c r="H269" s="6"/>
      <c r="I269" s="5"/>
      <c r="J269" s="5"/>
      <c r="K269" s="5"/>
      <c r="L269" s="5"/>
      <c r="M269" s="5"/>
      <c r="N269" s="16"/>
      <c r="U269" t="s">
        <v>23</v>
      </c>
      <c r="V269" s="25">
        <f>A269</f>
        <v>87</v>
      </c>
      <c r="W269" s="25">
        <f>$G$3</f>
        <v>0</v>
      </c>
      <c r="X269" s="25">
        <f>$I$3</f>
        <v>0</v>
      </c>
      <c r="Y269" s="27">
        <f>C270</f>
        <v>0</v>
      </c>
      <c r="Z269" s="27">
        <f>C269</f>
        <v>0</v>
      </c>
      <c r="AA269" s="29" t="str">
        <f>IF(B269="男",1,IF(B269="女",2,""))</f>
        <v/>
      </c>
      <c r="AB269" s="27" t="str">
        <f>D269&amp;E269&amp;F269</f>
        <v/>
      </c>
      <c r="AC269" s="27">
        <f>IF(H269=$R$18,1,IF(H269=$R$19,2,IF(H269=$R$20,3,IF(H269=$R$21,4,IF(H269=$R$22,5,IF(H269=$R$23,6,IF(H269=$R$24,7,IF(H269=$R$25,8,IF(H269=$R$26,9,IF(H269=$R$27,10,IF(H269=$R$28,11,IF(H269=$R$29,12,IF(H269=$R$30,13,IF(H269=$R$31,14,))))))))))))))</f>
        <v>0</v>
      </c>
      <c r="AD269" s="29">
        <f>IF(J269="自由形",1,IF(J269="背泳ぎ",2,IF(J269="平泳ぎ",3,IF(J269="バタフライ",4,IF(J269="個人メドレー",5,)))))</f>
        <v>0</v>
      </c>
      <c r="AE269" s="30" t="str">
        <f>IF(I269=25,"0025",IF(I269=50,"0050",IF(I269=100,"0100",IF(I269=200,"0200",""))))</f>
        <v/>
      </c>
      <c r="AF269" s="27" t="str">
        <f>AD269&amp;AE269</f>
        <v>0</v>
      </c>
      <c r="AG269" s="27" t="str">
        <f>K269&amp;L269&amp;U269&amp;M269</f>
        <v>.</v>
      </c>
      <c r="AH269" s="29" t="str">
        <f>IF(J270="自由形",1,IF(J270="背泳ぎ",2,IF(J270="平泳ぎ",3,IF(J270="バタフライ",4,IF(J270="個人メドレー",5,"")))))</f>
        <v/>
      </c>
      <c r="AI269" s="30" t="str">
        <f>IF(I270=25,"0025",IF(I270=50,"0050",IF(I270=100,"0100",IF(I270=200,"0200",""))))</f>
        <v/>
      </c>
      <c r="AJ269" s="27" t="str">
        <f>AH269&amp;AI269</f>
        <v/>
      </c>
      <c r="AK269" s="27" t="str">
        <f>K270&amp;L270&amp;U269&amp;M270</f>
        <v>.</v>
      </c>
      <c r="AL269" s="29" t="str">
        <f>IF(J271="自由形",1,IF(J271="背泳ぎ",2,IF(J271="平泳ぎ",3,IF(J271="バタフライ",4,IF(J271="個人メドレー",5,"")))))</f>
        <v/>
      </c>
      <c r="AM269" s="30" t="str">
        <f>IF(I271=25,"0025",IF(I271=50,"0050",IF(I271=100,"0100",IF(I271=200,"0200",""))))</f>
        <v/>
      </c>
      <c r="AN269" s="27" t="str">
        <f>AL269&amp;AM269</f>
        <v/>
      </c>
      <c r="AO269" s="27" t="str">
        <f>K271&amp;L271&amp;U269&amp;M271</f>
        <v>.</v>
      </c>
      <c r="AP269" t="s">
        <v>131</v>
      </c>
      <c r="AQ269" t="str">
        <f>IF(AB269="","",D269&amp;AP269&amp;E269&amp;AP269&amp;F269)</f>
        <v/>
      </c>
    </row>
    <row r="270" spans="1:43" ht="16.5" customHeight="1" x14ac:dyDescent="0.15">
      <c r="A270" s="149"/>
      <c r="B270" s="152"/>
      <c r="C270" s="154"/>
      <c r="D270" s="20"/>
      <c r="E270" s="20"/>
      <c r="F270" s="20"/>
      <c r="G270" s="21"/>
      <c r="H270" s="22"/>
      <c r="I270" s="7"/>
      <c r="J270" s="7"/>
      <c r="K270" s="7"/>
      <c r="L270" s="7"/>
      <c r="M270" s="7"/>
      <c r="N270" s="19"/>
      <c r="U270" t="s">
        <v>23</v>
      </c>
      <c r="AD270" s="29"/>
      <c r="AE270" s="30"/>
    </row>
    <row r="271" spans="1:43" ht="16.5" customHeight="1" x14ac:dyDescent="0.15">
      <c r="A271" s="150"/>
      <c r="B271" s="153"/>
      <c r="C271" s="155"/>
      <c r="D271" s="23"/>
      <c r="E271" s="23"/>
      <c r="F271" s="23"/>
      <c r="G271" s="21"/>
      <c r="H271" s="24"/>
      <c r="I271" s="8"/>
      <c r="J271" s="8"/>
      <c r="K271" s="8"/>
      <c r="L271" s="8"/>
      <c r="M271" s="8"/>
      <c r="N271" s="17"/>
      <c r="U271" t="s">
        <v>23</v>
      </c>
      <c r="AA271" s="29"/>
      <c r="AD271" s="29"/>
      <c r="AE271" s="30"/>
      <c r="AH271" s="29"/>
      <c r="AI271" s="30"/>
      <c r="AL271" s="29"/>
      <c r="AM271" s="30"/>
    </row>
    <row r="272" spans="1:43" ht="16.5" customHeight="1" x14ac:dyDescent="0.15">
      <c r="A272" s="148">
        <v>88</v>
      </c>
      <c r="B272" s="151"/>
      <c r="C272" s="4"/>
      <c r="D272" s="5"/>
      <c r="E272" s="5"/>
      <c r="F272" s="5"/>
      <c r="G272" s="33" t="str">
        <f>IF(AQ272="","",$P$2-AQ272)</f>
        <v/>
      </c>
      <c r="H272" s="6"/>
      <c r="I272" s="5"/>
      <c r="J272" s="5"/>
      <c r="K272" s="5"/>
      <c r="L272" s="5"/>
      <c r="M272" s="5"/>
      <c r="N272" s="16"/>
      <c r="U272" t="s">
        <v>23</v>
      </c>
      <c r="V272" s="25">
        <f>A272</f>
        <v>88</v>
      </c>
      <c r="W272" s="25">
        <f>$G$3</f>
        <v>0</v>
      </c>
      <c r="X272" s="25">
        <f>$I$3</f>
        <v>0</v>
      </c>
      <c r="Y272" s="27">
        <f>C273</f>
        <v>0</v>
      </c>
      <c r="Z272" s="27">
        <f>C272</f>
        <v>0</v>
      </c>
      <c r="AA272" s="29" t="str">
        <f>IF(B272="男",1,IF(B272="女",2,""))</f>
        <v/>
      </c>
      <c r="AB272" s="27" t="str">
        <f>D272&amp;E272&amp;F272</f>
        <v/>
      </c>
      <c r="AC272" s="27">
        <f>IF(H272=$R$18,1,IF(H272=$R$19,2,IF(H272=$R$20,3,IF(H272=$R$21,4,IF(H272=$R$22,5,IF(H272=$R$23,6,IF(H272=$R$24,7,IF(H272=$R$25,8,IF(H272=$R$26,9,IF(H272=$R$27,10,IF(H272=$R$28,11,IF(H272=$R$29,12,IF(H272=$R$30,13,IF(H272=$R$31,14,))))))))))))))</f>
        <v>0</v>
      </c>
      <c r="AD272" s="29">
        <f>IF(J272="自由形",1,IF(J272="背泳ぎ",2,IF(J272="平泳ぎ",3,IF(J272="バタフライ",4,IF(J272="個人メドレー",5,)))))</f>
        <v>0</v>
      </c>
      <c r="AE272" s="30" t="str">
        <f>IF(I272=25,"0025",IF(I272=50,"0050",IF(I272=100,"0100",IF(I272=200,"0200",""))))</f>
        <v/>
      </c>
      <c r="AF272" s="27" t="str">
        <f>AD272&amp;AE272</f>
        <v>0</v>
      </c>
      <c r="AG272" s="27" t="str">
        <f>K272&amp;L272&amp;U272&amp;M272</f>
        <v>.</v>
      </c>
      <c r="AH272" s="29" t="str">
        <f>IF(J273="自由形",1,IF(J273="背泳ぎ",2,IF(J273="平泳ぎ",3,IF(J273="バタフライ",4,IF(J273="個人メドレー",5,"")))))</f>
        <v/>
      </c>
      <c r="AI272" s="30" t="str">
        <f>IF(I273=25,"0025",IF(I273=50,"0050",IF(I273=100,"0100",IF(I273=200,"0200",""))))</f>
        <v/>
      </c>
      <c r="AJ272" s="27" t="str">
        <f>AH272&amp;AI272</f>
        <v/>
      </c>
      <c r="AK272" s="27" t="str">
        <f>K273&amp;L273&amp;U272&amp;M273</f>
        <v>.</v>
      </c>
      <c r="AL272" s="29" t="str">
        <f>IF(J274="自由形",1,IF(J274="背泳ぎ",2,IF(J274="平泳ぎ",3,IF(J274="バタフライ",4,IF(J274="個人メドレー",5,"")))))</f>
        <v/>
      </c>
      <c r="AM272" s="30" t="str">
        <f>IF(I274=25,"0025",IF(I274=50,"0050",IF(I274=100,"0100",IF(I274=200,"0200",""))))</f>
        <v/>
      </c>
      <c r="AN272" s="27" t="str">
        <f>AL272&amp;AM272</f>
        <v/>
      </c>
      <c r="AO272" s="27" t="str">
        <f>K274&amp;L274&amp;U272&amp;M274</f>
        <v>.</v>
      </c>
      <c r="AP272" t="s">
        <v>131</v>
      </c>
      <c r="AQ272" t="str">
        <f>IF(AB272="","",D272&amp;AP272&amp;E272&amp;AP272&amp;F272)</f>
        <v/>
      </c>
    </row>
    <row r="273" spans="1:43" ht="16.5" customHeight="1" x14ac:dyDescent="0.15">
      <c r="A273" s="149"/>
      <c r="B273" s="152"/>
      <c r="C273" s="154"/>
      <c r="D273" s="20"/>
      <c r="E273" s="20"/>
      <c r="F273" s="20"/>
      <c r="G273" s="21"/>
      <c r="H273" s="22"/>
      <c r="I273" s="7"/>
      <c r="J273" s="7"/>
      <c r="K273" s="7"/>
      <c r="L273" s="7"/>
      <c r="M273" s="7"/>
      <c r="N273" s="19"/>
      <c r="U273" t="s">
        <v>23</v>
      </c>
      <c r="AD273" s="29"/>
      <c r="AE273" s="30"/>
    </row>
    <row r="274" spans="1:43" ht="16.5" customHeight="1" x14ac:dyDescent="0.15">
      <c r="A274" s="150"/>
      <c r="B274" s="153"/>
      <c r="C274" s="155"/>
      <c r="D274" s="20"/>
      <c r="E274" s="20"/>
      <c r="F274" s="20"/>
      <c r="G274" s="21"/>
      <c r="H274" s="22"/>
      <c r="I274" s="7"/>
      <c r="J274" s="7"/>
      <c r="K274" s="7"/>
      <c r="L274" s="7"/>
      <c r="M274" s="7"/>
      <c r="N274" s="17"/>
      <c r="U274" t="s">
        <v>23</v>
      </c>
      <c r="AA274" s="29"/>
      <c r="AD274" s="29"/>
      <c r="AE274" s="30"/>
      <c r="AH274" s="29"/>
      <c r="AI274" s="30"/>
      <c r="AL274" s="29"/>
      <c r="AM274" s="30"/>
    </row>
    <row r="275" spans="1:43" ht="16.5" customHeight="1" x14ac:dyDescent="0.15">
      <c r="A275" s="148">
        <v>89</v>
      </c>
      <c r="B275" s="151"/>
      <c r="C275" s="4"/>
      <c r="D275" s="5"/>
      <c r="E275" s="5"/>
      <c r="F275" s="5"/>
      <c r="G275" s="33" t="str">
        <f>IF(AQ275="","",$P$2-AQ275)</f>
        <v/>
      </c>
      <c r="H275" s="6"/>
      <c r="I275" s="5"/>
      <c r="J275" s="5"/>
      <c r="K275" s="5"/>
      <c r="L275" s="5"/>
      <c r="M275" s="5"/>
      <c r="N275" s="16"/>
      <c r="U275" t="s">
        <v>23</v>
      </c>
      <c r="V275" s="25">
        <f>A275</f>
        <v>89</v>
      </c>
      <c r="W275" s="25">
        <f>$G$3</f>
        <v>0</v>
      </c>
      <c r="X275" s="25">
        <f>$I$3</f>
        <v>0</v>
      </c>
      <c r="Y275" s="27">
        <f>C276</f>
        <v>0</v>
      </c>
      <c r="Z275" s="27">
        <f>C275</f>
        <v>0</v>
      </c>
      <c r="AA275" s="29" t="str">
        <f>IF(B275="男",1,IF(B275="女",2,""))</f>
        <v/>
      </c>
      <c r="AB275" s="27" t="str">
        <f>D275&amp;E275&amp;F275</f>
        <v/>
      </c>
      <c r="AC275" s="27">
        <f>IF(H275=$R$18,1,IF(H275=$R$19,2,IF(H275=$R$20,3,IF(H275=$R$21,4,IF(H275=$R$22,5,IF(H275=$R$23,6,IF(H275=$R$24,7,IF(H275=$R$25,8,IF(H275=$R$26,9,IF(H275=$R$27,10,IF(H275=$R$28,11,IF(H275=$R$29,12,IF(H275=$R$30,13,IF(H275=$R$31,14,))))))))))))))</f>
        <v>0</v>
      </c>
      <c r="AD275" s="29">
        <f>IF(J275="自由形",1,IF(J275="背泳ぎ",2,IF(J275="平泳ぎ",3,IF(J275="バタフライ",4,IF(J275="個人メドレー",5,)))))</f>
        <v>0</v>
      </c>
      <c r="AE275" s="30" t="str">
        <f>IF(I275=25,"0025",IF(I275=50,"0050",IF(I275=100,"0100",IF(I275=200,"0200",""))))</f>
        <v/>
      </c>
      <c r="AF275" s="27" t="str">
        <f>AD275&amp;AE275</f>
        <v>0</v>
      </c>
      <c r="AG275" s="27" t="str">
        <f>K275&amp;L275&amp;U275&amp;M275</f>
        <v>.</v>
      </c>
      <c r="AH275" s="29" t="str">
        <f>IF(J276="自由形",1,IF(J276="背泳ぎ",2,IF(J276="平泳ぎ",3,IF(J276="バタフライ",4,IF(J276="個人メドレー",5,"")))))</f>
        <v/>
      </c>
      <c r="AI275" s="30" t="str">
        <f>IF(I276=25,"0025",IF(I276=50,"0050",IF(I276=100,"0100",IF(I276=200,"0200",""))))</f>
        <v/>
      </c>
      <c r="AJ275" s="27" t="str">
        <f>AH275&amp;AI275</f>
        <v/>
      </c>
      <c r="AK275" s="27" t="str">
        <f>K276&amp;L276&amp;U275&amp;M276</f>
        <v>.</v>
      </c>
      <c r="AL275" s="29" t="str">
        <f>IF(J277="自由形",1,IF(J277="背泳ぎ",2,IF(J277="平泳ぎ",3,IF(J277="バタフライ",4,IF(J277="個人メドレー",5,"")))))</f>
        <v/>
      </c>
      <c r="AM275" s="30" t="str">
        <f>IF(I277=25,"0025",IF(I277=50,"0050",IF(I277=100,"0100",IF(I277=200,"0200",""))))</f>
        <v/>
      </c>
      <c r="AN275" s="27" t="str">
        <f>AL275&amp;AM275</f>
        <v/>
      </c>
      <c r="AO275" s="27" t="str">
        <f>K277&amp;L277&amp;U275&amp;M277</f>
        <v>.</v>
      </c>
      <c r="AP275" t="s">
        <v>131</v>
      </c>
      <c r="AQ275" t="str">
        <f>IF(AB275="","",D275&amp;AP275&amp;E275&amp;AP275&amp;F275)</f>
        <v/>
      </c>
    </row>
    <row r="276" spans="1:43" ht="16.5" customHeight="1" x14ac:dyDescent="0.15">
      <c r="A276" s="149"/>
      <c r="B276" s="152"/>
      <c r="C276" s="154"/>
      <c r="D276" s="20"/>
      <c r="E276" s="20"/>
      <c r="F276" s="20"/>
      <c r="G276" s="21"/>
      <c r="H276" s="22"/>
      <c r="I276" s="7"/>
      <c r="J276" s="7"/>
      <c r="K276" s="7"/>
      <c r="L276" s="7"/>
      <c r="M276" s="7"/>
      <c r="N276" s="19"/>
      <c r="U276" t="s">
        <v>23</v>
      </c>
      <c r="AD276" s="29"/>
      <c r="AE276" s="30"/>
    </row>
    <row r="277" spans="1:43" ht="16.5" customHeight="1" x14ac:dyDescent="0.15">
      <c r="A277" s="150"/>
      <c r="B277" s="153"/>
      <c r="C277" s="155"/>
      <c r="D277" s="20"/>
      <c r="E277" s="20"/>
      <c r="F277" s="20"/>
      <c r="G277" s="21"/>
      <c r="H277" s="22"/>
      <c r="I277" s="7"/>
      <c r="J277" s="7"/>
      <c r="K277" s="7"/>
      <c r="L277" s="7"/>
      <c r="M277" s="7"/>
      <c r="N277" s="17"/>
      <c r="U277" t="s">
        <v>23</v>
      </c>
      <c r="AA277" s="29"/>
      <c r="AD277" s="29"/>
      <c r="AE277" s="30"/>
      <c r="AH277" s="29"/>
      <c r="AI277" s="30"/>
      <c r="AL277" s="29"/>
      <c r="AM277" s="30"/>
    </row>
    <row r="278" spans="1:43" ht="16.5" customHeight="1" x14ac:dyDescent="0.15">
      <c r="A278" s="148">
        <v>90</v>
      </c>
      <c r="B278" s="151"/>
      <c r="C278" s="4"/>
      <c r="D278" s="5"/>
      <c r="E278" s="5"/>
      <c r="F278" s="5"/>
      <c r="G278" s="33" t="str">
        <f>IF(AQ278="","",$P$2-AQ278)</f>
        <v/>
      </c>
      <c r="H278" s="6"/>
      <c r="I278" s="5"/>
      <c r="J278" s="5"/>
      <c r="K278" s="5"/>
      <c r="L278" s="5"/>
      <c r="M278" s="5"/>
      <c r="N278" s="16"/>
      <c r="U278" t="s">
        <v>23</v>
      </c>
      <c r="V278" s="25">
        <f>A278</f>
        <v>90</v>
      </c>
      <c r="W278" s="25">
        <f>$G$3</f>
        <v>0</v>
      </c>
      <c r="X278" s="25">
        <f>$I$3</f>
        <v>0</v>
      </c>
      <c r="Y278" s="27">
        <f>C279</f>
        <v>0</v>
      </c>
      <c r="Z278" s="27">
        <f>C278</f>
        <v>0</v>
      </c>
      <c r="AA278" s="29" t="str">
        <f>IF(B278="男",1,IF(B278="女",2,""))</f>
        <v/>
      </c>
      <c r="AB278" s="27" t="str">
        <f>D278&amp;E278&amp;F278</f>
        <v/>
      </c>
      <c r="AC278" s="27">
        <f>IF(H278=$R$18,1,IF(H278=$R$19,2,IF(H278=$R$20,3,IF(H278=$R$21,4,IF(H278=$R$22,5,IF(H278=$R$23,6,IF(H278=$R$24,7,IF(H278=$R$25,8,IF(H278=$R$26,9,IF(H278=$R$27,10,IF(H278=$R$28,11,IF(H278=$R$29,12,IF(H278=$R$30,13,IF(H278=$R$31,14,))))))))))))))</f>
        <v>0</v>
      </c>
      <c r="AD278" s="29">
        <f>IF(J278="自由形",1,IF(J278="背泳ぎ",2,IF(J278="平泳ぎ",3,IF(J278="バタフライ",4,IF(J278="個人メドレー",5,)))))</f>
        <v>0</v>
      </c>
      <c r="AE278" s="30" t="str">
        <f>IF(I278=25,"0025",IF(I278=50,"0050",IF(I278=100,"0100",IF(I278=200,"0200",""))))</f>
        <v/>
      </c>
      <c r="AF278" s="27" t="str">
        <f>AD278&amp;AE278</f>
        <v>0</v>
      </c>
      <c r="AG278" s="27" t="str">
        <f>K278&amp;L278&amp;U278&amp;M278</f>
        <v>.</v>
      </c>
      <c r="AH278" s="29" t="str">
        <f>IF(J279="自由形",1,IF(J279="背泳ぎ",2,IF(J279="平泳ぎ",3,IF(J279="バタフライ",4,IF(J279="個人メドレー",5,"")))))</f>
        <v/>
      </c>
      <c r="AI278" s="30" t="str">
        <f>IF(I279=25,"0025",IF(I279=50,"0050",IF(I279=100,"0100",IF(I279=200,"0200",""))))</f>
        <v/>
      </c>
      <c r="AJ278" s="27" t="str">
        <f>AH278&amp;AI278</f>
        <v/>
      </c>
      <c r="AK278" s="27" t="str">
        <f>K279&amp;L279&amp;U278&amp;M279</f>
        <v>.</v>
      </c>
      <c r="AL278" s="29" t="str">
        <f>IF(J280="自由形",1,IF(J280="背泳ぎ",2,IF(J280="平泳ぎ",3,IF(J280="バタフライ",4,IF(J280="個人メドレー",5,"")))))</f>
        <v/>
      </c>
      <c r="AM278" s="30" t="str">
        <f>IF(I280=25,"0025",IF(I280=50,"0050",IF(I280=100,"0100",IF(I280=200,"0200",""))))</f>
        <v/>
      </c>
      <c r="AN278" s="27" t="str">
        <f>AL278&amp;AM278</f>
        <v/>
      </c>
      <c r="AO278" s="27" t="str">
        <f>K280&amp;L280&amp;U278&amp;M280</f>
        <v>.</v>
      </c>
      <c r="AP278" t="s">
        <v>131</v>
      </c>
      <c r="AQ278" t="str">
        <f>IF(AB278="","",D278&amp;AP278&amp;E278&amp;AP278&amp;F278)</f>
        <v/>
      </c>
    </row>
    <row r="279" spans="1:43" ht="16.5" customHeight="1" x14ac:dyDescent="0.15">
      <c r="A279" s="149"/>
      <c r="B279" s="152"/>
      <c r="C279" s="154"/>
      <c r="D279" s="20"/>
      <c r="E279" s="20"/>
      <c r="F279" s="20"/>
      <c r="G279" s="21"/>
      <c r="H279" s="22"/>
      <c r="I279" s="7"/>
      <c r="J279" s="7"/>
      <c r="K279" s="7"/>
      <c r="L279" s="7"/>
      <c r="M279" s="7"/>
      <c r="N279" s="19"/>
      <c r="U279" t="s">
        <v>23</v>
      </c>
      <c r="AD279" s="29"/>
      <c r="AE279" s="30"/>
    </row>
    <row r="280" spans="1:43" ht="16.5" customHeight="1" x14ac:dyDescent="0.15">
      <c r="A280" s="150"/>
      <c r="B280" s="153"/>
      <c r="C280" s="155"/>
      <c r="D280" s="23"/>
      <c r="E280" s="23"/>
      <c r="F280" s="23"/>
      <c r="G280" s="21"/>
      <c r="H280" s="22"/>
      <c r="I280" s="8"/>
      <c r="J280" s="8"/>
      <c r="K280" s="8"/>
      <c r="L280" s="8"/>
      <c r="M280" s="8"/>
      <c r="N280" s="17"/>
      <c r="U280" t="s">
        <v>23</v>
      </c>
      <c r="AA280" s="29"/>
      <c r="AD280" s="29"/>
      <c r="AE280" s="30"/>
      <c r="AH280" s="29"/>
      <c r="AI280" s="30"/>
      <c r="AL280" s="29"/>
      <c r="AM280" s="30"/>
    </row>
    <row r="281" spans="1:43" ht="16.5" customHeight="1" x14ac:dyDescent="0.15">
      <c r="A281" s="148">
        <v>91</v>
      </c>
      <c r="B281" s="151"/>
      <c r="C281" s="4"/>
      <c r="D281" s="5"/>
      <c r="E281" s="5"/>
      <c r="F281" s="5"/>
      <c r="G281" s="33" t="str">
        <f>IF(AQ281="","",$P$2-AQ281)</f>
        <v/>
      </c>
      <c r="H281" s="6"/>
      <c r="I281" s="5"/>
      <c r="J281" s="5"/>
      <c r="K281" s="5"/>
      <c r="L281" s="5"/>
      <c r="M281" s="5"/>
      <c r="N281" s="16"/>
      <c r="U281" t="s">
        <v>23</v>
      </c>
      <c r="V281" s="25">
        <f>A281</f>
        <v>91</v>
      </c>
      <c r="W281" s="25">
        <f>$G$3</f>
        <v>0</v>
      </c>
      <c r="X281" s="25">
        <f>$I$3</f>
        <v>0</v>
      </c>
      <c r="Y281" s="27">
        <f>C282</f>
        <v>0</v>
      </c>
      <c r="Z281" s="27">
        <f>C281</f>
        <v>0</v>
      </c>
      <c r="AA281" s="29" t="str">
        <f>IF(B281="男",1,IF(B281="女",2,""))</f>
        <v/>
      </c>
      <c r="AB281" s="27" t="str">
        <f>D281&amp;E281&amp;F281</f>
        <v/>
      </c>
      <c r="AC281" s="27">
        <f>IF(H281=$R$18,1,IF(H281=$R$19,2,IF(H281=$R$20,3,IF(H281=$R$21,4,IF(H281=$R$22,5,IF(H281=$R$23,6,IF(H281=$R$24,7,IF(H281=$R$25,8,IF(H281=$R$26,9,IF(H281=$R$27,10,IF(H281=$R$28,11,IF(H281=$R$29,12,IF(H281=$R$30,13,IF(H281=$R$31,14,))))))))))))))</f>
        <v>0</v>
      </c>
      <c r="AD281" s="29">
        <f>IF(J281="自由形",1,IF(J281="背泳ぎ",2,IF(J281="平泳ぎ",3,IF(J281="バタフライ",4,IF(J281="個人メドレー",5,)))))</f>
        <v>0</v>
      </c>
      <c r="AE281" s="30" t="str">
        <f>IF(I281=25,"0025",IF(I281=50,"0050",IF(I281=100,"0100",IF(I281=200,"0200",""))))</f>
        <v/>
      </c>
      <c r="AF281" s="27" t="str">
        <f>AD281&amp;AE281</f>
        <v>0</v>
      </c>
      <c r="AG281" s="27" t="str">
        <f>K281&amp;L281&amp;U281&amp;M281</f>
        <v>.</v>
      </c>
      <c r="AH281" s="29" t="str">
        <f>IF(J282="自由形",1,IF(J282="背泳ぎ",2,IF(J282="平泳ぎ",3,IF(J282="バタフライ",4,IF(J282="個人メドレー",5,"")))))</f>
        <v/>
      </c>
      <c r="AI281" s="30" t="str">
        <f>IF(I282=25,"0025",IF(I282=50,"0050",IF(I282=100,"0100",IF(I282=200,"0200",""))))</f>
        <v/>
      </c>
      <c r="AJ281" s="27" t="str">
        <f>AH281&amp;AI281</f>
        <v/>
      </c>
      <c r="AK281" s="27" t="str">
        <f>K282&amp;L282&amp;U281&amp;M282</f>
        <v>.</v>
      </c>
      <c r="AL281" s="29" t="str">
        <f>IF(J283="自由形",1,IF(J283="背泳ぎ",2,IF(J283="平泳ぎ",3,IF(J283="バタフライ",4,IF(J283="個人メドレー",5,"")))))</f>
        <v/>
      </c>
      <c r="AM281" s="30" t="str">
        <f>IF(I283=25,"0025",IF(I283=50,"0050",IF(I283=100,"0100",IF(I283=200,"0200",""))))</f>
        <v/>
      </c>
      <c r="AN281" s="27" t="str">
        <f>AL281&amp;AM281</f>
        <v/>
      </c>
      <c r="AO281" s="27" t="str">
        <f>K283&amp;L283&amp;U281&amp;M283</f>
        <v>.</v>
      </c>
      <c r="AP281" t="s">
        <v>131</v>
      </c>
      <c r="AQ281" t="str">
        <f>IF(AB281="","",D281&amp;AP281&amp;E281&amp;AP281&amp;F281)</f>
        <v/>
      </c>
    </row>
    <row r="282" spans="1:43" ht="16.5" customHeight="1" x14ac:dyDescent="0.15">
      <c r="A282" s="149"/>
      <c r="B282" s="152"/>
      <c r="C282" s="154"/>
      <c r="D282" s="20"/>
      <c r="E282" s="20"/>
      <c r="F282" s="20"/>
      <c r="G282" s="21"/>
      <c r="H282" s="22"/>
      <c r="I282" s="7"/>
      <c r="J282" s="7"/>
      <c r="K282" s="7"/>
      <c r="L282" s="7"/>
      <c r="M282" s="7"/>
      <c r="N282" s="19"/>
      <c r="U282" t="s">
        <v>23</v>
      </c>
      <c r="AD282" s="29"/>
      <c r="AE282" s="30"/>
    </row>
    <row r="283" spans="1:43" ht="16.5" customHeight="1" x14ac:dyDescent="0.15">
      <c r="A283" s="150"/>
      <c r="B283" s="153"/>
      <c r="C283" s="155"/>
      <c r="D283" s="20"/>
      <c r="E283" s="20"/>
      <c r="F283" s="20"/>
      <c r="G283" s="21"/>
      <c r="H283" s="22"/>
      <c r="I283" s="7"/>
      <c r="J283" s="7"/>
      <c r="K283" s="7"/>
      <c r="L283" s="7"/>
      <c r="M283" s="7"/>
      <c r="N283" s="17"/>
      <c r="U283" t="s">
        <v>23</v>
      </c>
      <c r="AA283" s="29"/>
      <c r="AD283" s="29"/>
      <c r="AE283" s="30"/>
      <c r="AH283" s="29"/>
      <c r="AI283" s="30"/>
      <c r="AL283" s="29"/>
      <c r="AM283" s="30"/>
    </row>
    <row r="284" spans="1:43" ht="16.5" customHeight="1" x14ac:dyDescent="0.15">
      <c r="A284" s="148">
        <v>92</v>
      </c>
      <c r="B284" s="151"/>
      <c r="C284" s="4"/>
      <c r="D284" s="5"/>
      <c r="E284" s="5"/>
      <c r="F284" s="5"/>
      <c r="G284" s="33" t="str">
        <f>IF(AQ284="","",$P$2-AQ284)</f>
        <v/>
      </c>
      <c r="H284" s="6"/>
      <c r="I284" s="5"/>
      <c r="J284" s="5"/>
      <c r="K284" s="5"/>
      <c r="L284" s="5"/>
      <c r="M284" s="5"/>
      <c r="N284" s="16"/>
      <c r="U284" t="s">
        <v>23</v>
      </c>
      <c r="V284" s="25">
        <f>A284</f>
        <v>92</v>
      </c>
      <c r="W284" s="25">
        <f>$G$3</f>
        <v>0</v>
      </c>
      <c r="X284" s="25">
        <f>$I$3</f>
        <v>0</v>
      </c>
      <c r="Y284" s="27">
        <f>C285</f>
        <v>0</v>
      </c>
      <c r="Z284" s="27">
        <f>C284</f>
        <v>0</v>
      </c>
      <c r="AA284" s="29" t="str">
        <f>IF(B284="男",1,IF(B284="女",2,""))</f>
        <v/>
      </c>
      <c r="AB284" s="27" t="str">
        <f>D284&amp;E284&amp;F284</f>
        <v/>
      </c>
      <c r="AC284" s="27">
        <f>IF(H284=$R$18,1,IF(H284=$R$19,2,IF(H284=$R$20,3,IF(H284=$R$21,4,IF(H284=$R$22,5,IF(H284=$R$23,6,IF(H284=$R$24,7,IF(H284=$R$25,8,IF(H284=$R$26,9,IF(H284=$R$27,10,IF(H284=$R$28,11,IF(H284=$R$29,12,IF(H284=$R$30,13,IF(H284=$R$31,14,))))))))))))))</f>
        <v>0</v>
      </c>
      <c r="AD284" s="29">
        <f>IF(J284="自由形",1,IF(J284="背泳ぎ",2,IF(J284="平泳ぎ",3,IF(J284="バタフライ",4,IF(J284="個人メドレー",5,)))))</f>
        <v>0</v>
      </c>
      <c r="AE284" s="30" t="str">
        <f>IF(I284=25,"0025",IF(I284=50,"0050",IF(I284=100,"0100",IF(I284=200,"0200",""))))</f>
        <v/>
      </c>
      <c r="AF284" s="27" t="str">
        <f>AD284&amp;AE284</f>
        <v>0</v>
      </c>
      <c r="AG284" s="27" t="str">
        <f>K284&amp;L284&amp;U284&amp;M284</f>
        <v>.</v>
      </c>
      <c r="AH284" s="29" t="str">
        <f>IF(J285="自由形",1,IF(J285="背泳ぎ",2,IF(J285="平泳ぎ",3,IF(J285="バタフライ",4,IF(J285="個人メドレー",5,"")))))</f>
        <v/>
      </c>
      <c r="AI284" s="30" t="str">
        <f>IF(I285=25,"0025",IF(I285=50,"0050",IF(I285=100,"0100",IF(I285=200,"0200",""))))</f>
        <v/>
      </c>
      <c r="AJ284" s="27" t="str">
        <f>AH284&amp;AI284</f>
        <v/>
      </c>
      <c r="AK284" s="27" t="str">
        <f>K285&amp;L285&amp;U284&amp;M285</f>
        <v>.</v>
      </c>
      <c r="AL284" s="29" t="str">
        <f>IF(J286="自由形",1,IF(J286="背泳ぎ",2,IF(J286="平泳ぎ",3,IF(J286="バタフライ",4,IF(J286="個人メドレー",5,"")))))</f>
        <v/>
      </c>
      <c r="AM284" s="30" t="str">
        <f>IF(I286=25,"0025",IF(I286=50,"0050",IF(I286=100,"0100",IF(I286=200,"0200",""))))</f>
        <v/>
      </c>
      <c r="AN284" s="27" t="str">
        <f>AL284&amp;AM284</f>
        <v/>
      </c>
      <c r="AO284" s="27" t="str">
        <f>K286&amp;L286&amp;U284&amp;M286</f>
        <v>.</v>
      </c>
      <c r="AP284" t="s">
        <v>131</v>
      </c>
      <c r="AQ284" t="str">
        <f>IF(AB284="","",D284&amp;AP284&amp;E284&amp;AP284&amp;F284)</f>
        <v/>
      </c>
    </row>
    <row r="285" spans="1:43" ht="16.5" customHeight="1" x14ac:dyDescent="0.15">
      <c r="A285" s="149"/>
      <c r="B285" s="152"/>
      <c r="C285" s="154"/>
      <c r="D285" s="20"/>
      <c r="E285" s="20"/>
      <c r="F285" s="20"/>
      <c r="G285" s="21"/>
      <c r="H285" s="22"/>
      <c r="I285" s="7"/>
      <c r="J285" s="7"/>
      <c r="K285" s="7"/>
      <c r="L285" s="7"/>
      <c r="M285" s="7"/>
      <c r="N285" s="19"/>
      <c r="U285" t="s">
        <v>23</v>
      </c>
      <c r="AD285" s="29"/>
      <c r="AE285" s="30"/>
    </row>
    <row r="286" spans="1:43" ht="16.5" customHeight="1" x14ac:dyDescent="0.15">
      <c r="A286" s="150"/>
      <c r="B286" s="153"/>
      <c r="C286" s="155"/>
      <c r="D286" s="20"/>
      <c r="E286" s="20"/>
      <c r="F286" s="20"/>
      <c r="G286" s="21"/>
      <c r="H286" s="22"/>
      <c r="I286" s="7"/>
      <c r="J286" s="7"/>
      <c r="K286" s="7"/>
      <c r="L286" s="7"/>
      <c r="M286" s="7"/>
      <c r="N286" s="17"/>
      <c r="U286" t="s">
        <v>23</v>
      </c>
      <c r="AA286" s="29"/>
      <c r="AD286" s="29"/>
      <c r="AE286" s="30"/>
      <c r="AH286" s="29"/>
      <c r="AI286" s="30"/>
      <c r="AL286" s="29"/>
      <c r="AM286" s="30"/>
    </row>
    <row r="287" spans="1:43" ht="16.5" customHeight="1" x14ac:dyDescent="0.15">
      <c r="A287" s="148">
        <v>93</v>
      </c>
      <c r="B287" s="151"/>
      <c r="C287" s="4"/>
      <c r="D287" s="5"/>
      <c r="E287" s="5"/>
      <c r="F287" s="5"/>
      <c r="G287" s="33" t="str">
        <f>IF(AQ287="","",$P$2-AQ287)</f>
        <v/>
      </c>
      <c r="H287" s="6"/>
      <c r="I287" s="5"/>
      <c r="J287" s="5"/>
      <c r="K287" s="5"/>
      <c r="L287" s="5"/>
      <c r="M287" s="5"/>
      <c r="N287" s="16"/>
      <c r="U287" t="s">
        <v>23</v>
      </c>
      <c r="V287" s="25">
        <f>A287</f>
        <v>93</v>
      </c>
      <c r="W287" s="25">
        <f>$G$3</f>
        <v>0</v>
      </c>
      <c r="X287" s="25">
        <f>$I$3</f>
        <v>0</v>
      </c>
      <c r="Y287" s="27">
        <f>C288</f>
        <v>0</v>
      </c>
      <c r="Z287" s="27">
        <f>C287</f>
        <v>0</v>
      </c>
      <c r="AA287" s="29" t="str">
        <f>IF(B287="男",1,IF(B287="女",2,""))</f>
        <v/>
      </c>
      <c r="AB287" s="27" t="str">
        <f>D287&amp;E287&amp;F287</f>
        <v/>
      </c>
      <c r="AC287" s="27">
        <f>IF(H287=$R$18,1,IF(H287=$R$19,2,IF(H287=$R$20,3,IF(H287=$R$21,4,IF(H287=$R$22,5,IF(H287=$R$23,6,IF(H287=$R$24,7,IF(H287=$R$25,8,IF(H287=$R$26,9,IF(H287=$R$27,10,IF(H287=$R$28,11,IF(H287=$R$29,12,IF(H287=$R$30,13,IF(H287=$R$31,14,))))))))))))))</f>
        <v>0</v>
      </c>
      <c r="AD287" s="29">
        <f>IF(J287="自由形",1,IF(J287="背泳ぎ",2,IF(J287="平泳ぎ",3,IF(J287="バタフライ",4,IF(J287="個人メドレー",5,)))))</f>
        <v>0</v>
      </c>
      <c r="AE287" s="30" t="str">
        <f>IF(I287=25,"0025",IF(I287=50,"0050",IF(I287=100,"0100",IF(I287=200,"0200",""))))</f>
        <v/>
      </c>
      <c r="AF287" s="27" t="str">
        <f>AD287&amp;AE287</f>
        <v>0</v>
      </c>
      <c r="AG287" s="27" t="str">
        <f>K287&amp;L287&amp;U287&amp;M287</f>
        <v>.</v>
      </c>
      <c r="AH287" s="29" t="str">
        <f>IF(J288="自由形",1,IF(J288="背泳ぎ",2,IF(J288="平泳ぎ",3,IF(J288="バタフライ",4,IF(J288="個人メドレー",5,"")))))</f>
        <v/>
      </c>
      <c r="AI287" s="30" t="str">
        <f>IF(I288=25,"0025",IF(I288=50,"0050",IF(I288=100,"0100",IF(I288=200,"0200",""))))</f>
        <v/>
      </c>
      <c r="AJ287" s="27" t="str">
        <f>AH287&amp;AI287</f>
        <v/>
      </c>
      <c r="AK287" s="27" t="str">
        <f>K288&amp;L288&amp;U287&amp;M288</f>
        <v>.</v>
      </c>
      <c r="AL287" s="29" t="str">
        <f>IF(J289="自由形",1,IF(J289="背泳ぎ",2,IF(J289="平泳ぎ",3,IF(J289="バタフライ",4,IF(J289="個人メドレー",5,"")))))</f>
        <v/>
      </c>
      <c r="AM287" s="30" t="str">
        <f>IF(I289=25,"0025",IF(I289=50,"0050",IF(I289=100,"0100",IF(I289=200,"0200",""))))</f>
        <v/>
      </c>
      <c r="AN287" s="27" t="str">
        <f>AL287&amp;AM287</f>
        <v/>
      </c>
      <c r="AO287" s="27" t="str">
        <f>K289&amp;L289&amp;U287&amp;M289</f>
        <v>.</v>
      </c>
      <c r="AP287" t="s">
        <v>131</v>
      </c>
      <c r="AQ287" t="str">
        <f>IF(AB287="","",D287&amp;AP287&amp;E287&amp;AP287&amp;F287)</f>
        <v/>
      </c>
    </row>
    <row r="288" spans="1:43" ht="16.5" customHeight="1" x14ac:dyDescent="0.15">
      <c r="A288" s="149"/>
      <c r="B288" s="152"/>
      <c r="C288" s="154"/>
      <c r="D288" s="20"/>
      <c r="E288" s="20"/>
      <c r="F288" s="20"/>
      <c r="G288" s="21"/>
      <c r="H288" s="22"/>
      <c r="I288" s="7"/>
      <c r="J288" s="7"/>
      <c r="K288" s="7"/>
      <c r="L288" s="7"/>
      <c r="M288" s="7"/>
      <c r="N288" s="19"/>
      <c r="U288" t="s">
        <v>23</v>
      </c>
      <c r="AD288" s="29"/>
      <c r="AE288" s="30"/>
    </row>
    <row r="289" spans="1:43" ht="16.5" customHeight="1" x14ac:dyDescent="0.15">
      <c r="A289" s="150"/>
      <c r="B289" s="153"/>
      <c r="C289" s="155"/>
      <c r="D289" s="23"/>
      <c r="E289" s="23"/>
      <c r="F289" s="23"/>
      <c r="G289" s="21"/>
      <c r="H289" s="24"/>
      <c r="I289" s="8"/>
      <c r="J289" s="8"/>
      <c r="K289" s="8"/>
      <c r="L289" s="8"/>
      <c r="M289" s="8"/>
      <c r="N289" s="17"/>
      <c r="U289" t="s">
        <v>23</v>
      </c>
      <c r="AA289" s="29"/>
      <c r="AD289" s="29"/>
      <c r="AE289" s="30"/>
      <c r="AH289" s="29"/>
      <c r="AI289" s="30"/>
      <c r="AL289" s="29"/>
      <c r="AM289" s="30"/>
    </row>
    <row r="290" spans="1:43" ht="16.5" customHeight="1" x14ac:dyDescent="0.15">
      <c r="A290" s="148">
        <v>94</v>
      </c>
      <c r="B290" s="151"/>
      <c r="C290" s="4"/>
      <c r="D290" s="5"/>
      <c r="E290" s="5"/>
      <c r="F290" s="5"/>
      <c r="G290" s="33" t="str">
        <f>IF(AQ290="","",$P$2-AQ290)</f>
        <v/>
      </c>
      <c r="H290" s="6"/>
      <c r="I290" s="5"/>
      <c r="J290" s="5"/>
      <c r="K290" s="5"/>
      <c r="L290" s="5"/>
      <c r="M290" s="5"/>
      <c r="N290" s="16"/>
      <c r="U290" t="s">
        <v>23</v>
      </c>
      <c r="V290" s="25">
        <f>A290</f>
        <v>94</v>
      </c>
      <c r="W290" s="25">
        <f>$G$3</f>
        <v>0</v>
      </c>
      <c r="X290" s="25">
        <f>$I$3</f>
        <v>0</v>
      </c>
      <c r="Y290" s="27">
        <f>C291</f>
        <v>0</v>
      </c>
      <c r="Z290" s="27">
        <f>C290</f>
        <v>0</v>
      </c>
      <c r="AA290" s="29" t="str">
        <f>IF(B290="男",1,IF(B290="女",2,""))</f>
        <v/>
      </c>
      <c r="AB290" s="27" t="str">
        <f>D290&amp;E290&amp;F290</f>
        <v/>
      </c>
      <c r="AC290" s="27">
        <f>IF(H290=$R$18,1,IF(H290=$R$19,2,IF(H290=$R$20,3,IF(H290=$R$21,4,IF(H290=$R$22,5,IF(H290=$R$23,6,IF(H290=$R$24,7,IF(H290=$R$25,8,IF(H290=$R$26,9,IF(H290=$R$27,10,IF(H290=$R$28,11,IF(H290=$R$29,12,IF(H290=$R$30,13,IF(H290=$R$31,14,))))))))))))))</f>
        <v>0</v>
      </c>
      <c r="AD290" s="29">
        <f>IF(J290="自由形",1,IF(J290="背泳ぎ",2,IF(J290="平泳ぎ",3,IF(J290="バタフライ",4,IF(J290="個人メドレー",5,)))))</f>
        <v>0</v>
      </c>
      <c r="AE290" s="30" t="str">
        <f>IF(I290=25,"0025",IF(I290=50,"0050",IF(I290=100,"0100",IF(I290=200,"0200",""))))</f>
        <v/>
      </c>
      <c r="AF290" s="27" t="str">
        <f>AD290&amp;AE290</f>
        <v>0</v>
      </c>
      <c r="AG290" s="27" t="str">
        <f>K290&amp;L290&amp;U290&amp;M290</f>
        <v>.</v>
      </c>
      <c r="AH290" s="29" t="str">
        <f>IF(J291="自由形",1,IF(J291="背泳ぎ",2,IF(J291="平泳ぎ",3,IF(J291="バタフライ",4,IF(J291="個人メドレー",5,"")))))</f>
        <v/>
      </c>
      <c r="AI290" s="30" t="str">
        <f>IF(I291=25,"0025",IF(I291=50,"0050",IF(I291=100,"0100",IF(I291=200,"0200",""))))</f>
        <v/>
      </c>
      <c r="AJ290" s="27" t="str">
        <f>AH290&amp;AI290</f>
        <v/>
      </c>
      <c r="AK290" s="27" t="str">
        <f>K291&amp;L291&amp;U290&amp;M291</f>
        <v>.</v>
      </c>
      <c r="AL290" s="29" t="str">
        <f>IF(J292="自由形",1,IF(J292="背泳ぎ",2,IF(J292="平泳ぎ",3,IF(J292="バタフライ",4,IF(J292="個人メドレー",5,"")))))</f>
        <v/>
      </c>
      <c r="AM290" s="30" t="str">
        <f>IF(I292=25,"0025",IF(I292=50,"0050",IF(I292=100,"0100",IF(I292=200,"0200",""))))</f>
        <v/>
      </c>
      <c r="AN290" s="27" t="str">
        <f>AL290&amp;AM290</f>
        <v/>
      </c>
      <c r="AO290" s="27" t="str">
        <f>K292&amp;L292&amp;U290&amp;M292</f>
        <v>.</v>
      </c>
      <c r="AP290" t="s">
        <v>131</v>
      </c>
      <c r="AQ290" t="str">
        <f>IF(AB290="","",D290&amp;AP290&amp;E290&amp;AP290&amp;F290)</f>
        <v/>
      </c>
    </row>
    <row r="291" spans="1:43" ht="16.5" customHeight="1" x14ac:dyDescent="0.15">
      <c r="A291" s="149"/>
      <c r="B291" s="152"/>
      <c r="C291" s="154"/>
      <c r="D291" s="20"/>
      <c r="E291" s="20"/>
      <c r="F291" s="20"/>
      <c r="G291" s="21"/>
      <c r="H291" s="22"/>
      <c r="I291" s="7"/>
      <c r="J291" s="7"/>
      <c r="K291" s="7"/>
      <c r="L291" s="7"/>
      <c r="M291" s="7"/>
      <c r="N291" s="19"/>
      <c r="U291" t="s">
        <v>23</v>
      </c>
      <c r="AD291" s="29"/>
      <c r="AE291" s="30"/>
    </row>
    <row r="292" spans="1:43" ht="16.5" customHeight="1" x14ac:dyDescent="0.15">
      <c r="A292" s="150"/>
      <c r="B292" s="153"/>
      <c r="C292" s="155"/>
      <c r="D292" s="20"/>
      <c r="E292" s="20"/>
      <c r="F292" s="20"/>
      <c r="G292" s="21"/>
      <c r="H292" s="22"/>
      <c r="I292" s="7"/>
      <c r="J292" s="7"/>
      <c r="K292" s="7"/>
      <c r="L292" s="7"/>
      <c r="M292" s="7"/>
      <c r="N292" s="17"/>
      <c r="U292" t="s">
        <v>23</v>
      </c>
      <c r="AA292" s="29"/>
      <c r="AD292" s="29"/>
      <c r="AE292" s="30"/>
      <c r="AH292" s="29"/>
      <c r="AI292" s="30"/>
      <c r="AL292" s="29"/>
      <c r="AM292" s="30"/>
    </row>
    <row r="293" spans="1:43" ht="16.5" customHeight="1" x14ac:dyDescent="0.15">
      <c r="A293" s="148">
        <v>95</v>
      </c>
      <c r="B293" s="151"/>
      <c r="C293" s="4"/>
      <c r="D293" s="5"/>
      <c r="E293" s="5"/>
      <c r="F293" s="5"/>
      <c r="G293" s="33" t="str">
        <f>IF(AQ293="","",$P$2-AQ293)</f>
        <v/>
      </c>
      <c r="H293" s="6"/>
      <c r="I293" s="5"/>
      <c r="J293" s="5"/>
      <c r="K293" s="5"/>
      <c r="L293" s="5"/>
      <c r="M293" s="5"/>
      <c r="N293" s="16"/>
      <c r="U293" t="s">
        <v>23</v>
      </c>
      <c r="V293" s="25">
        <f>A293</f>
        <v>95</v>
      </c>
      <c r="W293" s="25">
        <f>$G$3</f>
        <v>0</v>
      </c>
      <c r="X293" s="25">
        <f>$I$3</f>
        <v>0</v>
      </c>
      <c r="Y293" s="27">
        <f>C294</f>
        <v>0</v>
      </c>
      <c r="Z293" s="27">
        <f>C293</f>
        <v>0</v>
      </c>
      <c r="AA293" s="29" t="str">
        <f>IF(B293="男",1,IF(B293="女",2,""))</f>
        <v/>
      </c>
      <c r="AB293" s="27" t="str">
        <f>D293&amp;E293&amp;F293</f>
        <v/>
      </c>
      <c r="AC293" s="27">
        <f>IF(H293=$R$18,1,IF(H293=$R$19,2,IF(H293=$R$20,3,IF(H293=$R$21,4,IF(H293=$R$22,5,IF(H293=$R$23,6,IF(H293=$R$24,7,IF(H293=$R$25,8,IF(H293=$R$26,9,IF(H293=$R$27,10,IF(H293=$R$28,11,IF(H293=$R$29,12,IF(H293=$R$30,13,IF(H293=$R$31,14,))))))))))))))</f>
        <v>0</v>
      </c>
      <c r="AD293" s="29">
        <f>IF(J293="自由形",1,IF(J293="背泳ぎ",2,IF(J293="平泳ぎ",3,IF(J293="バタフライ",4,IF(J293="個人メドレー",5,)))))</f>
        <v>0</v>
      </c>
      <c r="AE293" s="30" t="str">
        <f>IF(I293=25,"0025",IF(I293=50,"0050",IF(I293=100,"0100",IF(I293=200,"0200",""))))</f>
        <v/>
      </c>
      <c r="AF293" s="27" t="str">
        <f>AD293&amp;AE293</f>
        <v>0</v>
      </c>
      <c r="AG293" s="27" t="str">
        <f>K293&amp;L293&amp;U293&amp;M293</f>
        <v>.</v>
      </c>
      <c r="AH293" s="29" t="str">
        <f>IF(J294="自由形",1,IF(J294="背泳ぎ",2,IF(J294="平泳ぎ",3,IF(J294="バタフライ",4,IF(J294="個人メドレー",5,"")))))</f>
        <v/>
      </c>
      <c r="AI293" s="30" t="str">
        <f>IF(I294=25,"0025",IF(I294=50,"0050",IF(I294=100,"0100",IF(I294=200,"0200",""))))</f>
        <v/>
      </c>
      <c r="AJ293" s="27" t="str">
        <f>AH293&amp;AI293</f>
        <v/>
      </c>
      <c r="AK293" s="27" t="str">
        <f>K294&amp;L294&amp;U293&amp;M294</f>
        <v>.</v>
      </c>
      <c r="AL293" s="29" t="str">
        <f>IF(J295="自由形",1,IF(J295="背泳ぎ",2,IF(J295="平泳ぎ",3,IF(J295="バタフライ",4,IF(J295="個人メドレー",5,"")))))</f>
        <v/>
      </c>
      <c r="AM293" s="30" t="str">
        <f>IF(I295=25,"0025",IF(I295=50,"0050",IF(I295=100,"0100",IF(I295=200,"0200",""))))</f>
        <v/>
      </c>
      <c r="AN293" s="27" t="str">
        <f>AL293&amp;AM293</f>
        <v/>
      </c>
      <c r="AO293" s="27" t="str">
        <f>K295&amp;L295&amp;U293&amp;M295</f>
        <v>.</v>
      </c>
      <c r="AP293" t="s">
        <v>131</v>
      </c>
      <c r="AQ293" t="str">
        <f>IF(AB293="","",D293&amp;AP293&amp;E293&amp;AP293&amp;F293)</f>
        <v/>
      </c>
    </row>
    <row r="294" spans="1:43" ht="16.5" customHeight="1" x14ac:dyDescent="0.15">
      <c r="A294" s="149"/>
      <c r="B294" s="152"/>
      <c r="C294" s="154"/>
      <c r="D294" s="20"/>
      <c r="E294" s="20"/>
      <c r="F294" s="20"/>
      <c r="G294" s="21"/>
      <c r="H294" s="22"/>
      <c r="I294" s="7"/>
      <c r="J294" s="7"/>
      <c r="K294" s="7"/>
      <c r="L294" s="7"/>
      <c r="M294" s="7"/>
      <c r="N294" s="19"/>
      <c r="U294" t="s">
        <v>23</v>
      </c>
      <c r="AD294" s="29"/>
      <c r="AE294" s="30"/>
    </row>
    <row r="295" spans="1:43" ht="16.5" customHeight="1" x14ac:dyDescent="0.15">
      <c r="A295" s="150"/>
      <c r="B295" s="153"/>
      <c r="C295" s="155"/>
      <c r="D295" s="20"/>
      <c r="E295" s="20"/>
      <c r="F295" s="20"/>
      <c r="G295" s="21"/>
      <c r="H295" s="22"/>
      <c r="I295" s="7"/>
      <c r="J295" s="7"/>
      <c r="K295" s="7"/>
      <c r="L295" s="7"/>
      <c r="M295" s="7"/>
      <c r="N295" s="17"/>
      <c r="U295" t="s">
        <v>23</v>
      </c>
      <c r="AA295" s="29"/>
      <c r="AD295" s="29"/>
      <c r="AE295" s="30"/>
      <c r="AH295" s="29"/>
      <c r="AI295" s="30"/>
      <c r="AL295" s="29"/>
      <c r="AM295" s="30"/>
    </row>
    <row r="296" spans="1:43" ht="16.5" customHeight="1" x14ac:dyDescent="0.15">
      <c r="A296" s="148">
        <v>96</v>
      </c>
      <c r="B296" s="151"/>
      <c r="C296" s="4"/>
      <c r="D296" s="5"/>
      <c r="E296" s="5"/>
      <c r="F296" s="5"/>
      <c r="G296" s="33" t="str">
        <f>IF(AQ296="","",$P$2-AQ296)</f>
        <v/>
      </c>
      <c r="H296" s="6"/>
      <c r="I296" s="5"/>
      <c r="J296" s="5"/>
      <c r="K296" s="5"/>
      <c r="L296" s="5"/>
      <c r="M296" s="5"/>
      <c r="N296" s="16"/>
      <c r="U296" t="s">
        <v>23</v>
      </c>
      <c r="V296" s="25">
        <f>A296</f>
        <v>96</v>
      </c>
      <c r="W296" s="25">
        <f>$G$3</f>
        <v>0</v>
      </c>
      <c r="X296" s="25">
        <f>$I$3</f>
        <v>0</v>
      </c>
      <c r="Y296" s="27">
        <f>C297</f>
        <v>0</v>
      </c>
      <c r="Z296" s="27">
        <f>C296</f>
        <v>0</v>
      </c>
      <c r="AA296" s="29" t="str">
        <f>IF(B296="男",1,IF(B296="女",2,""))</f>
        <v/>
      </c>
      <c r="AB296" s="27" t="str">
        <f>D296&amp;E296&amp;F296</f>
        <v/>
      </c>
      <c r="AC296" s="27">
        <f>IF(H296=$R$18,1,IF(H296=$R$19,2,IF(H296=$R$20,3,IF(H296=$R$21,4,IF(H296=$R$22,5,IF(H296=$R$23,6,IF(H296=$R$24,7,IF(H296=$R$25,8,IF(H296=$R$26,9,IF(H296=$R$27,10,IF(H296=$R$28,11,IF(H296=$R$29,12,IF(H296=$R$30,13,IF(H296=$R$31,14,))))))))))))))</f>
        <v>0</v>
      </c>
      <c r="AD296" s="29">
        <f>IF(J296="自由形",1,IF(J296="背泳ぎ",2,IF(J296="平泳ぎ",3,IF(J296="バタフライ",4,IF(J296="個人メドレー",5,)))))</f>
        <v>0</v>
      </c>
      <c r="AE296" s="30" t="str">
        <f>IF(I296=25,"0025",IF(I296=50,"0050",IF(I296=100,"0100",IF(I296=200,"0200",""))))</f>
        <v/>
      </c>
      <c r="AF296" s="27" t="str">
        <f>AD296&amp;AE296</f>
        <v>0</v>
      </c>
      <c r="AG296" s="27" t="str">
        <f>K296&amp;L296&amp;U296&amp;M296</f>
        <v>.</v>
      </c>
      <c r="AH296" s="29" t="str">
        <f>IF(J297="自由形",1,IF(J297="背泳ぎ",2,IF(J297="平泳ぎ",3,IF(J297="バタフライ",4,IF(J297="個人メドレー",5,"")))))</f>
        <v/>
      </c>
      <c r="AI296" s="30" t="str">
        <f>IF(I297=25,"0025",IF(I297=50,"0050",IF(I297=100,"0100",IF(I297=200,"0200",""))))</f>
        <v/>
      </c>
      <c r="AJ296" s="27" t="str">
        <f>AH296&amp;AI296</f>
        <v/>
      </c>
      <c r="AK296" s="27" t="str">
        <f>K297&amp;L297&amp;U296&amp;M297</f>
        <v>.</v>
      </c>
      <c r="AL296" s="29" t="str">
        <f>IF(J298="自由形",1,IF(J298="背泳ぎ",2,IF(J298="平泳ぎ",3,IF(J298="バタフライ",4,IF(J298="個人メドレー",5,"")))))</f>
        <v/>
      </c>
      <c r="AM296" s="30" t="str">
        <f>IF(I298=25,"0025",IF(I298=50,"0050",IF(I298=100,"0100",IF(I298=200,"0200",""))))</f>
        <v/>
      </c>
      <c r="AN296" s="27" t="str">
        <f>AL296&amp;AM296</f>
        <v/>
      </c>
      <c r="AO296" s="27" t="str">
        <f>K298&amp;L298&amp;U296&amp;M298</f>
        <v>.</v>
      </c>
      <c r="AP296" t="s">
        <v>131</v>
      </c>
      <c r="AQ296" t="str">
        <f>IF(AB296="","",D296&amp;AP296&amp;E296&amp;AP296&amp;F296)</f>
        <v/>
      </c>
    </row>
    <row r="297" spans="1:43" ht="16.5" customHeight="1" x14ac:dyDescent="0.15">
      <c r="A297" s="149"/>
      <c r="B297" s="152"/>
      <c r="C297" s="154"/>
      <c r="D297" s="20"/>
      <c r="E297" s="20"/>
      <c r="F297" s="20"/>
      <c r="G297" s="21"/>
      <c r="H297" s="22"/>
      <c r="I297" s="7"/>
      <c r="J297" s="7"/>
      <c r="K297" s="7"/>
      <c r="L297" s="7"/>
      <c r="M297" s="7"/>
      <c r="N297" s="19"/>
      <c r="U297" t="s">
        <v>23</v>
      </c>
      <c r="AD297" s="29"/>
      <c r="AE297" s="30"/>
    </row>
    <row r="298" spans="1:43" ht="16.5" customHeight="1" x14ac:dyDescent="0.15">
      <c r="A298" s="150"/>
      <c r="B298" s="153"/>
      <c r="C298" s="155"/>
      <c r="D298" s="23"/>
      <c r="E298" s="23"/>
      <c r="F298" s="23"/>
      <c r="G298" s="21"/>
      <c r="H298" s="22"/>
      <c r="I298" s="8"/>
      <c r="J298" s="8"/>
      <c r="K298" s="8"/>
      <c r="L298" s="8"/>
      <c r="M298" s="8"/>
      <c r="N298" s="17"/>
      <c r="U298" t="s">
        <v>23</v>
      </c>
      <c r="AA298" s="29"/>
      <c r="AD298" s="29"/>
      <c r="AE298" s="30"/>
      <c r="AH298" s="29"/>
      <c r="AI298" s="30"/>
      <c r="AL298" s="29"/>
      <c r="AM298" s="30"/>
    </row>
    <row r="299" spans="1:43" ht="16.5" customHeight="1" x14ac:dyDescent="0.15">
      <c r="A299" s="148">
        <v>97</v>
      </c>
      <c r="B299" s="151"/>
      <c r="C299" s="4"/>
      <c r="D299" s="5"/>
      <c r="E299" s="5"/>
      <c r="F299" s="5"/>
      <c r="G299" s="33" t="str">
        <f>IF(AQ299="","",$P$2-AQ299)</f>
        <v/>
      </c>
      <c r="H299" s="6"/>
      <c r="I299" s="5"/>
      <c r="J299" s="5"/>
      <c r="K299" s="5"/>
      <c r="L299" s="5"/>
      <c r="M299" s="5"/>
      <c r="N299" s="16"/>
      <c r="U299" t="s">
        <v>23</v>
      </c>
      <c r="V299" s="25">
        <f>A299</f>
        <v>97</v>
      </c>
      <c r="W299" s="25">
        <f>$G$3</f>
        <v>0</v>
      </c>
      <c r="X299" s="25">
        <f>$I$3</f>
        <v>0</v>
      </c>
      <c r="Y299" s="27">
        <f>C300</f>
        <v>0</v>
      </c>
      <c r="Z299" s="27">
        <f>C299</f>
        <v>0</v>
      </c>
      <c r="AA299" s="29" t="str">
        <f>IF(B299="男",1,IF(B299="女",2,""))</f>
        <v/>
      </c>
      <c r="AB299" s="27" t="str">
        <f>D299&amp;E299&amp;F299</f>
        <v/>
      </c>
      <c r="AC299" s="27">
        <f>IF(H299=$R$18,1,IF(H299=$R$19,2,IF(H299=$R$20,3,IF(H299=$R$21,4,IF(H299=$R$22,5,IF(H299=$R$23,6,IF(H299=$R$24,7,IF(H299=$R$25,8,IF(H299=$R$26,9,IF(H299=$R$27,10,IF(H299=$R$28,11,IF(H299=$R$29,12,IF(H299=$R$30,13,IF(H299=$R$31,14,))))))))))))))</f>
        <v>0</v>
      </c>
      <c r="AD299" s="29">
        <f>IF(J299="自由形",1,IF(J299="背泳ぎ",2,IF(J299="平泳ぎ",3,IF(J299="バタフライ",4,IF(J299="個人メドレー",5,)))))</f>
        <v>0</v>
      </c>
      <c r="AE299" s="30" t="str">
        <f>IF(I299=25,"0025",IF(I299=50,"0050",IF(I299=100,"0100",IF(I299=200,"0200",""))))</f>
        <v/>
      </c>
      <c r="AF299" s="27" t="str">
        <f>AD299&amp;AE299</f>
        <v>0</v>
      </c>
      <c r="AG299" s="27" t="str">
        <f>K299&amp;L299&amp;U299&amp;M299</f>
        <v>.</v>
      </c>
      <c r="AH299" s="29" t="str">
        <f>IF(J300="自由形",1,IF(J300="背泳ぎ",2,IF(J300="平泳ぎ",3,IF(J300="バタフライ",4,IF(J300="個人メドレー",5,"")))))</f>
        <v/>
      </c>
      <c r="AI299" s="30" t="str">
        <f>IF(I300=25,"0025",IF(I300=50,"0050",IF(I300=100,"0100",IF(I300=200,"0200",""))))</f>
        <v/>
      </c>
      <c r="AJ299" s="27" t="str">
        <f>AH299&amp;AI299</f>
        <v/>
      </c>
      <c r="AK299" s="27" t="str">
        <f>K300&amp;L300&amp;U299&amp;M300</f>
        <v>.</v>
      </c>
      <c r="AL299" s="29" t="str">
        <f>IF(J301="自由形",1,IF(J301="背泳ぎ",2,IF(J301="平泳ぎ",3,IF(J301="バタフライ",4,IF(J301="個人メドレー",5,"")))))</f>
        <v/>
      </c>
      <c r="AM299" s="30" t="str">
        <f>IF(I301=25,"0025",IF(I301=50,"0050",IF(I301=100,"0100",IF(I301=200,"0200",""))))</f>
        <v/>
      </c>
      <c r="AN299" s="27" t="str">
        <f>AL299&amp;AM299</f>
        <v/>
      </c>
      <c r="AO299" s="27" t="str">
        <f>K301&amp;L301&amp;U299&amp;M301</f>
        <v>.</v>
      </c>
      <c r="AP299" t="s">
        <v>131</v>
      </c>
      <c r="AQ299" t="str">
        <f>IF(AB299="","",D299&amp;AP299&amp;E299&amp;AP299&amp;F299)</f>
        <v/>
      </c>
    </row>
    <row r="300" spans="1:43" ht="16.5" customHeight="1" x14ac:dyDescent="0.15">
      <c r="A300" s="149"/>
      <c r="B300" s="152"/>
      <c r="C300" s="154"/>
      <c r="D300" s="20"/>
      <c r="E300" s="20"/>
      <c r="F300" s="20"/>
      <c r="G300" s="21"/>
      <c r="H300" s="22"/>
      <c r="I300" s="7"/>
      <c r="J300" s="7"/>
      <c r="K300" s="7"/>
      <c r="L300" s="7"/>
      <c r="M300" s="7"/>
      <c r="N300" s="19"/>
      <c r="U300" t="s">
        <v>23</v>
      </c>
      <c r="AD300" s="29"/>
      <c r="AE300" s="30"/>
    </row>
    <row r="301" spans="1:43" ht="16.5" customHeight="1" x14ac:dyDescent="0.15">
      <c r="A301" s="150"/>
      <c r="B301" s="153"/>
      <c r="C301" s="155"/>
      <c r="D301" s="20"/>
      <c r="E301" s="20"/>
      <c r="F301" s="20"/>
      <c r="G301" s="21"/>
      <c r="H301" s="24"/>
      <c r="I301" s="7"/>
      <c r="J301" s="7"/>
      <c r="K301" s="7"/>
      <c r="L301" s="7"/>
      <c r="M301" s="7"/>
      <c r="N301" s="17"/>
      <c r="U301" t="s">
        <v>23</v>
      </c>
      <c r="AA301" s="29"/>
      <c r="AD301" s="29"/>
      <c r="AE301" s="30"/>
      <c r="AH301" s="29"/>
      <c r="AI301" s="30"/>
      <c r="AL301" s="29"/>
      <c r="AM301" s="30"/>
    </row>
    <row r="302" spans="1:43" ht="16.5" customHeight="1" x14ac:dyDescent="0.15">
      <c r="A302" s="148">
        <v>98</v>
      </c>
      <c r="B302" s="151"/>
      <c r="C302" s="4"/>
      <c r="D302" s="5"/>
      <c r="E302" s="5"/>
      <c r="F302" s="5"/>
      <c r="G302" s="33" t="str">
        <f>IF(AQ302="","",$P$2-AQ302)</f>
        <v/>
      </c>
      <c r="H302" s="6"/>
      <c r="I302" s="5"/>
      <c r="J302" s="5"/>
      <c r="K302" s="5"/>
      <c r="L302" s="5"/>
      <c r="M302" s="5"/>
      <c r="N302" s="16"/>
      <c r="U302" t="s">
        <v>23</v>
      </c>
      <c r="V302" s="25">
        <f>A302</f>
        <v>98</v>
      </c>
      <c r="W302" s="25">
        <f>$G$3</f>
        <v>0</v>
      </c>
      <c r="X302" s="25">
        <f>$I$3</f>
        <v>0</v>
      </c>
      <c r="Y302" s="27">
        <f>C303</f>
        <v>0</v>
      </c>
      <c r="Z302" s="27">
        <f>C302</f>
        <v>0</v>
      </c>
      <c r="AA302" s="29" t="str">
        <f>IF(B302="男",1,IF(B302="女",2,""))</f>
        <v/>
      </c>
      <c r="AB302" s="27" t="str">
        <f>D302&amp;E302&amp;F302</f>
        <v/>
      </c>
      <c r="AC302" s="27">
        <f>IF(H302=$R$18,1,IF(H302=$R$19,2,IF(H302=$R$20,3,IF(H302=$R$21,4,IF(H302=$R$22,5,IF(H302=$R$23,6,IF(H302=$R$24,7,IF(H302=$R$25,8,IF(H302=$R$26,9,IF(H302=$R$27,10,IF(H302=$R$28,11,IF(H302=$R$29,12,IF(H302=$R$30,13,IF(H302=$R$31,14,))))))))))))))</f>
        <v>0</v>
      </c>
      <c r="AD302" s="29">
        <f>IF(J302="自由形",1,IF(J302="背泳ぎ",2,IF(J302="平泳ぎ",3,IF(J302="バタフライ",4,IF(J302="個人メドレー",5,)))))</f>
        <v>0</v>
      </c>
      <c r="AE302" s="30" t="str">
        <f>IF(I302=25,"0025",IF(I302=50,"0050",IF(I302=100,"0100",IF(I302=200,"0200",""))))</f>
        <v/>
      </c>
      <c r="AF302" s="27" t="str">
        <f>AD302&amp;AE302</f>
        <v>0</v>
      </c>
      <c r="AG302" s="27" t="str">
        <f>K302&amp;L302&amp;U302&amp;M302</f>
        <v>.</v>
      </c>
      <c r="AH302" s="29" t="str">
        <f>IF(J303="自由形",1,IF(J303="背泳ぎ",2,IF(J303="平泳ぎ",3,IF(J303="バタフライ",4,IF(J303="個人メドレー",5,"")))))</f>
        <v/>
      </c>
      <c r="AI302" s="30" t="str">
        <f>IF(I303=25,"0025",IF(I303=50,"0050",IF(I303=100,"0100",IF(I303=200,"0200",""))))</f>
        <v/>
      </c>
      <c r="AJ302" s="27" t="str">
        <f>AH302&amp;AI302</f>
        <v/>
      </c>
      <c r="AK302" s="27" t="str">
        <f>K303&amp;L303&amp;U302&amp;M303</f>
        <v>.</v>
      </c>
      <c r="AL302" s="29" t="str">
        <f>IF(J304="自由形",1,IF(J304="背泳ぎ",2,IF(J304="平泳ぎ",3,IF(J304="バタフライ",4,IF(J304="個人メドレー",5,"")))))</f>
        <v/>
      </c>
      <c r="AM302" s="30" t="str">
        <f>IF(I304=25,"0025",IF(I304=50,"0050",IF(I304=100,"0100",IF(I304=200,"0200",""))))</f>
        <v/>
      </c>
      <c r="AN302" s="27" t="str">
        <f>AL302&amp;AM302</f>
        <v/>
      </c>
      <c r="AO302" s="27" t="str">
        <f>K304&amp;L304&amp;U302&amp;M304</f>
        <v>.</v>
      </c>
      <c r="AP302" t="s">
        <v>131</v>
      </c>
      <c r="AQ302" t="str">
        <f>IF(AB302="","",D302&amp;AP302&amp;E302&amp;AP302&amp;F302)</f>
        <v/>
      </c>
    </row>
    <row r="303" spans="1:43" ht="16.5" customHeight="1" x14ac:dyDescent="0.15">
      <c r="A303" s="149"/>
      <c r="B303" s="152"/>
      <c r="C303" s="154"/>
      <c r="D303" s="20"/>
      <c r="E303" s="20"/>
      <c r="F303" s="20"/>
      <c r="G303" s="21"/>
      <c r="H303" s="22"/>
      <c r="I303" s="7"/>
      <c r="J303" s="7"/>
      <c r="K303" s="7"/>
      <c r="L303" s="7"/>
      <c r="M303" s="7"/>
      <c r="N303" s="19"/>
      <c r="U303" t="s">
        <v>23</v>
      </c>
      <c r="AD303" s="29"/>
      <c r="AE303" s="30"/>
    </row>
    <row r="304" spans="1:43" ht="16.5" customHeight="1" x14ac:dyDescent="0.15">
      <c r="A304" s="150"/>
      <c r="B304" s="153"/>
      <c r="C304" s="155"/>
      <c r="D304" s="20"/>
      <c r="E304" s="20"/>
      <c r="F304" s="20"/>
      <c r="G304" s="21"/>
      <c r="H304" s="22"/>
      <c r="I304" s="7"/>
      <c r="J304" s="7"/>
      <c r="K304" s="7"/>
      <c r="L304" s="7"/>
      <c r="M304" s="7"/>
      <c r="N304" s="17"/>
      <c r="U304" t="s">
        <v>23</v>
      </c>
      <c r="AA304" s="29"/>
      <c r="AD304" s="29"/>
      <c r="AE304" s="30"/>
      <c r="AH304" s="29"/>
      <c r="AI304" s="30"/>
      <c r="AL304" s="29"/>
      <c r="AM304" s="30"/>
    </row>
    <row r="305" spans="1:43" ht="16.5" customHeight="1" x14ac:dyDescent="0.15">
      <c r="A305" s="148">
        <v>99</v>
      </c>
      <c r="B305" s="151"/>
      <c r="C305" s="4"/>
      <c r="D305" s="5"/>
      <c r="E305" s="5"/>
      <c r="F305" s="5"/>
      <c r="G305" s="33" t="str">
        <f>IF(AQ305="","",$P$2-AQ305)</f>
        <v/>
      </c>
      <c r="H305" s="6"/>
      <c r="I305" s="5"/>
      <c r="J305" s="5"/>
      <c r="K305" s="5"/>
      <c r="L305" s="5"/>
      <c r="M305" s="5"/>
      <c r="N305" s="16"/>
      <c r="U305" t="s">
        <v>23</v>
      </c>
      <c r="V305" s="25">
        <f>A305</f>
        <v>99</v>
      </c>
      <c r="W305" s="25">
        <f>$G$3</f>
        <v>0</v>
      </c>
      <c r="X305" s="25">
        <f>$I$3</f>
        <v>0</v>
      </c>
      <c r="Y305" s="27">
        <f>C306</f>
        <v>0</v>
      </c>
      <c r="Z305" s="27">
        <f>C305</f>
        <v>0</v>
      </c>
      <c r="AA305" s="29" t="str">
        <f>IF(B305="男",1,IF(B305="女",2,""))</f>
        <v/>
      </c>
      <c r="AB305" s="27" t="str">
        <f>D305&amp;E305&amp;F305</f>
        <v/>
      </c>
      <c r="AC305" s="27">
        <f>IF(H305=$R$18,1,IF(H305=$R$19,2,IF(H305=$R$20,3,IF(H305=$R$21,4,IF(H305=$R$22,5,IF(H305=$R$23,6,IF(H305=$R$24,7,IF(H305=$R$25,8,IF(H305=$R$26,9,IF(H305=$R$27,10,IF(H305=$R$28,11,IF(H305=$R$29,12,IF(H305=$R$30,13,IF(H305=$R$31,14,))))))))))))))</f>
        <v>0</v>
      </c>
      <c r="AD305" s="29">
        <f>IF(J305="自由形",1,IF(J305="背泳ぎ",2,IF(J305="平泳ぎ",3,IF(J305="バタフライ",4,IF(J305="個人メドレー",5,)))))</f>
        <v>0</v>
      </c>
      <c r="AE305" s="30" t="str">
        <f>IF(I305=25,"0025",IF(I305=50,"0050",IF(I305=100,"0100",IF(I305=200,"0200",""))))</f>
        <v/>
      </c>
      <c r="AF305" s="27" t="str">
        <f>AD305&amp;AE305</f>
        <v>0</v>
      </c>
      <c r="AG305" s="27" t="str">
        <f>K305&amp;L305&amp;U305&amp;M305</f>
        <v>.</v>
      </c>
      <c r="AH305" s="29" t="str">
        <f>IF(J306="自由形",1,IF(J306="背泳ぎ",2,IF(J306="平泳ぎ",3,IF(J306="バタフライ",4,IF(J306="個人メドレー",5,"")))))</f>
        <v/>
      </c>
      <c r="AI305" s="30" t="str">
        <f>IF(I306=25,"0025",IF(I306=50,"0050",IF(I306=100,"0100",IF(I306=200,"0200",""))))</f>
        <v/>
      </c>
      <c r="AJ305" s="27" t="str">
        <f>AH305&amp;AI305</f>
        <v/>
      </c>
      <c r="AK305" s="27" t="str">
        <f>K306&amp;L306&amp;U305&amp;M306</f>
        <v>.</v>
      </c>
      <c r="AL305" s="29" t="str">
        <f>IF(J307="自由形",1,IF(J307="背泳ぎ",2,IF(J307="平泳ぎ",3,IF(J307="バタフライ",4,IF(J307="個人メドレー",5,"")))))</f>
        <v/>
      </c>
      <c r="AM305" s="30" t="str">
        <f>IF(I307=25,"0025",IF(I307=50,"0050",IF(I307=100,"0100",IF(I307=200,"0200",""))))</f>
        <v/>
      </c>
      <c r="AN305" s="27" t="str">
        <f>AL305&amp;AM305</f>
        <v/>
      </c>
      <c r="AO305" s="27" t="str">
        <f>K307&amp;L307&amp;U305&amp;M307</f>
        <v>.</v>
      </c>
      <c r="AP305" t="s">
        <v>131</v>
      </c>
      <c r="AQ305" t="str">
        <f>IF(AB305="","",D305&amp;AP305&amp;E305&amp;AP305&amp;F305)</f>
        <v/>
      </c>
    </row>
    <row r="306" spans="1:43" ht="16.5" customHeight="1" x14ac:dyDescent="0.15">
      <c r="A306" s="149"/>
      <c r="B306" s="152"/>
      <c r="C306" s="154"/>
      <c r="D306" s="20"/>
      <c r="E306" s="20"/>
      <c r="F306" s="20"/>
      <c r="G306" s="21"/>
      <c r="H306" s="22"/>
      <c r="I306" s="7"/>
      <c r="J306" s="7"/>
      <c r="K306" s="7"/>
      <c r="L306" s="7"/>
      <c r="M306" s="7"/>
      <c r="N306" s="19"/>
      <c r="U306" t="s">
        <v>23</v>
      </c>
      <c r="AD306" s="29"/>
      <c r="AE306" s="30"/>
    </row>
    <row r="307" spans="1:43" ht="16.5" customHeight="1" x14ac:dyDescent="0.15">
      <c r="A307" s="150"/>
      <c r="B307" s="153"/>
      <c r="C307" s="155"/>
      <c r="D307" s="23"/>
      <c r="E307" s="23"/>
      <c r="F307" s="23"/>
      <c r="G307" s="21"/>
      <c r="H307" s="22"/>
      <c r="I307" s="8"/>
      <c r="J307" s="8"/>
      <c r="K307" s="8"/>
      <c r="L307" s="8"/>
      <c r="M307" s="8"/>
      <c r="N307" s="17"/>
      <c r="U307" t="s">
        <v>23</v>
      </c>
      <c r="AA307" s="29"/>
      <c r="AD307" s="29"/>
      <c r="AE307" s="30"/>
      <c r="AH307" s="29"/>
      <c r="AI307" s="30"/>
      <c r="AL307" s="29"/>
      <c r="AM307" s="30"/>
    </row>
    <row r="308" spans="1:43" ht="16.5" customHeight="1" x14ac:dyDescent="0.15">
      <c r="A308" s="148">
        <v>100</v>
      </c>
      <c r="B308" s="151"/>
      <c r="C308" s="4"/>
      <c r="D308" s="5"/>
      <c r="E308" s="5"/>
      <c r="F308" s="5"/>
      <c r="G308" s="33" t="str">
        <f>IF(AQ308="","",$P$2-AQ308)</f>
        <v/>
      </c>
      <c r="H308" s="6"/>
      <c r="I308" s="5"/>
      <c r="J308" s="5"/>
      <c r="K308" s="5"/>
      <c r="L308" s="5"/>
      <c r="M308" s="5"/>
      <c r="N308" s="16"/>
      <c r="U308" t="s">
        <v>23</v>
      </c>
      <c r="V308" s="25">
        <f>A308</f>
        <v>100</v>
      </c>
      <c r="W308" s="25">
        <f>$G$3</f>
        <v>0</v>
      </c>
      <c r="X308" s="25">
        <f>$I$3</f>
        <v>0</v>
      </c>
      <c r="Y308" s="27">
        <f>C309</f>
        <v>0</v>
      </c>
      <c r="Z308" s="27">
        <f>C308</f>
        <v>0</v>
      </c>
      <c r="AA308" s="29" t="str">
        <f>IF(B308="男",1,IF(B308="女",2,""))</f>
        <v/>
      </c>
      <c r="AB308" s="27" t="str">
        <f>D308&amp;E308&amp;F308</f>
        <v/>
      </c>
      <c r="AC308" s="27">
        <f>IF(H308=$R$18,1,IF(H308=$R$19,2,IF(H308=$R$20,3,IF(H308=$R$21,4,IF(H308=$R$22,5,IF(H308=$R$23,6,IF(H308=$R$24,7,IF(H308=$R$25,8,IF(H308=$R$26,9,IF(H308=$R$27,10,IF(H308=$R$28,11,IF(H308=$R$29,12,IF(H308=$R$30,13,IF(H308=$R$31,14,))))))))))))))</f>
        <v>0</v>
      </c>
      <c r="AD308" s="29">
        <f>IF(J308="自由形",1,IF(J308="背泳ぎ",2,IF(J308="平泳ぎ",3,IF(J308="バタフライ",4,IF(J308="個人メドレー",5,)))))</f>
        <v>0</v>
      </c>
      <c r="AE308" s="30" t="str">
        <f>IF(I308=25,"0025",IF(I308=50,"0050",IF(I308=100,"0100",IF(I308=200,"0200",""))))</f>
        <v/>
      </c>
      <c r="AF308" s="27" t="str">
        <f>AD308&amp;AE308</f>
        <v>0</v>
      </c>
      <c r="AG308" s="27" t="str">
        <f>K308&amp;L308&amp;U308&amp;M308</f>
        <v>.</v>
      </c>
      <c r="AH308" s="29" t="str">
        <f>IF(J309="自由形",1,IF(J309="背泳ぎ",2,IF(J309="平泳ぎ",3,IF(J309="バタフライ",4,IF(J309="個人メドレー",5,"")))))</f>
        <v/>
      </c>
      <c r="AI308" s="30" t="str">
        <f>IF(I309=25,"0025",IF(I309=50,"0050",IF(I309=100,"0100",IF(I309=200,"0200",""))))</f>
        <v/>
      </c>
      <c r="AJ308" s="27" t="str">
        <f>AH308&amp;AI308</f>
        <v/>
      </c>
      <c r="AK308" s="27" t="str">
        <f>K309&amp;L309&amp;U308&amp;M309</f>
        <v>.</v>
      </c>
      <c r="AL308" s="29" t="str">
        <f>IF(J310="自由形",1,IF(J310="背泳ぎ",2,IF(J310="平泳ぎ",3,IF(J310="バタフライ",4,IF(J310="個人メドレー",5,"")))))</f>
        <v/>
      </c>
      <c r="AM308" s="30" t="str">
        <f>IF(I310=25,"0025",IF(I310=50,"0050",IF(I310=100,"0100",IF(I310=200,"0200",""))))</f>
        <v/>
      </c>
      <c r="AN308" s="27" t="str">
        <f>AL308&amp;AM308</f>
        <v/>
      </c>
      <c r="AO308" s="27" t="str">
        <f>K310&amp;L310&amp;U308&amp;M310</f>
        <v>.</v>
      </c>
      <c r="AP308" t="s">
        <v>131</v>
      </c>
      <c r="AQ308" t="str">
        <f>IF(AB308="","",D308&amp;AP308&amp;E308&amp;AP308&amp;F308)</f>
        <v/>
      </c>
    </row>
    <row r="309" spans="1:43" ht="16.5" customHeight="1" x14ac:dyDescent="0.15">
      <c r="A309" s="149"/>
      <c r="B309" s="152"/>
      <c r="C309" s="154"/>
      <c r="D309" s="20"/>
      <c r="E309" s="20"/>
      <c r="F309" s="20"/>
      <c r="G309" s="21"/>
      <c r="H309" s="22"/>
      <c r="I309" s="7"/>
      <c r="J309" s="7"/>
      <c r="K309" s="7"/>
      <c r="L309" s="7"/>
      <c r="M309" s="7"/>
      <c r="N309" s="19"/>
      <c r="U309" t="s">
        <v>23</v>
      </c>
      <c r="AD309" s="29"/>
      <c r="AE309" s="30"/>
    </row>
    <row r="310" spans="1:43" ht="16.5" customHeight="1" x14ac:dyDescent="0.15">
      <c r="A310" s="150"/>
      <c r="B310" s="153"/>
      <c r="C310" s="155"/>
      <c r="D310" s="20"/>
      <c r="E310" s="20"/>
      <c r="F310" s="20"/>
      <c r="G310" s="21"/>
      <c r="H310" s="22"/>
      <c r="I310" s="7"/>
      <c r="J310" s="7"/>
      <c r="K310" s="7"/>
      <c r="L310" s="7"/>
      <c r="M310" s="7"/>
      <c r="N310" s="17"/>
      <c r="U310" t="s">
        <v>23</v>
      </c>
      <c r="AA310" s="29"/>
      <c r="AD310" s="29"/>
      <c r="AE310" s="30"/>
      <c r="AH310" s="29"/>
      <c r="AI310" s="30"/>
      <c r="AL310" s="29"/>
      <c r="AM310" s="30"/>
    </row>
    <row r="311" spans="1:43" ht="16.5" customHeight="1" x14ac:dyDescent="0.15">
      <c r="A311" s="148">
        <v>101</v>
      </c>
      <c r="B311" s="151"/>
      <c r="C311" s="4"/>
      <c r="D311" s="5"/>
      <c r="E311" s="5"/>
      <c r="F311" s="5"/>
      <c r="G311" s="33" t="str">
        <f>IF(AQ311="","",$P$2-AQ311)</f>
        <v/>
      </c>
      <c r="H311" s="6"/>
      <c r="I311" s="5"/>
      <c r="J311" s="5"/>
      <c r="K311" s="5"/>
      <c r="L311" s="5"/>
      <c r="M311" s="5"/>
      <c r="N311" s="16"/>
      <c r="U311" t="s">
        <v>23</v>
      </c>
      <c r="V311" s="25">
        <f>A311</f>
        <v>101</v>
      </c>
      <c r="W311" s="25">
        <f>$G$3</f>
        <v>0</v>
      </c>
      <c r="X311" s="25">
        <f>$I$3</f>
        <v>0</v>
      </c>
      <c r="Y311" s="27">
        <f>C312</f>
        <v>0</v>
      </c>
      <c r="Z311" s="27">
        <f>C311</f>
        <v>0</v>
      </c>
      <c r="AA311" s="29" t="str">
        <f>IF(B311="男",1,IF(B311="女",2,""))</f>
        <v/>
      </c>
      <c r="AB311" s="27" t="str">
        <f>D311&amp;E311&amp;F311</f>
        <v/>
      </c>
      <c r="AC311" s="27">
        <f>IF(H311=$R$18,1,IF(H311=$R$19,2,IF(H311=$R$20,3,IF(H311=$R$21,4,IF(H311=$R$22,5,IF(H311=$R$23,6,IF(H311=$R$24,7,IF(H311=$R$25,8,IF(H311=$R$26,9,IF(H311=$R$27,10,IF(H311=$R$28,11,IF(H311=$R$29,12,IF(H311=$R$30,13,IF(H311=$R$31,14,))))))))))))))</f>
        <v>0</v>
      </c>
      <c r="AD311" s="29">
        <f>IF(J311="自由形",1,IF(J311="背泳ぎ",2,IF(J311="平泳ぎ",3,IF(J311="バタフライ",4,IF(J311="個人メドレー",5,)))))</f>
        <v>0</v>
      </c>
      <c r="AE311" s="30" t="str">
        <f>IF(I311=25,"0025",IF(I311=50,"0050",IF(I311=100,"0100",IF(I311=200,"0200",""))))</f>
        <v/>
      </c>
      <c r="AF311" s="27" t="str">
        <f>AD311&amp;AE311</f>
        <v>0</v>
      </c>
      <c r="AG311" s="27" t="str">
        <f>K311&amp;L311&amp;U311&amp;M311</f>
        <v>.</v>
      </c>
      <c r="AH311" s="29" t="str">
        <f>IF(J312="自由形",1,IF(J312="背泳ぎ",2,IF(J312="平泳ぎ",3,IF(J312="バタフライ",4,IF(J312="個人メドレー",5,"")))))</f>
        <v/>
      </c>
      <c r="AI311" s="30" t="str">
        <f>IF(I312=25,"0025",IF(I312=50,"0050",IF(I312=100,"0100",IF(I312=200,"0200",""))))</f>
        <v/>
      </c>
      <c r="AJ311" s="27" t="str">
        <f>AH311&amp;AI311</f>
        <v/>
      </c>
      <c r="AK311" s="27" t="str">
        <f>K312&amp;L312&amp;U311&amp;M312</f>
        <v>.</v>
      </c>
      <c r="AL311" s="29" t="str">
        <f>IF(J313="自由形",1,IF(J313="背泳ぎ",2,IF(J313="平泳ぎ",3,IF(J313="バタフライ",4,IF(J313="個人メドレー",5,"")))))</f>
        <v/>
      </c>
      <c r="AM311" s="30" t="str">
        <f>IF(I313=25,"0025",IF(I313=50,"0050",IF(I313=100,"0100",IF(I313=200,"0200",""))))</f>
        <v/>
      </c>
      <c r="AN311" s="27" t="str">
        <f>AL311&amp;AM311</f>
        <v/>
      </c>
      <c r="AO311" s="27" t="str">
        <f>K313&amp;L313&amp;U311&amp;M313</f>
        <v>.</v>
      </c>
      <c r="AP311" t="s">
        <v>131</v>
      </c>
      <c r="AQ311" t="str">
        <f>IF(AB311="","",D311&amp;AP311&amp;E311&amp;AP311&amp;F311)</f>
        <v/>
      </c>
    </row>
    <row r="312" spans="1:43" ht="16.5" customHeight="1" x14ac:dyDescent="0.15">
      <c r="A312" s="149"/>
      <c r="B312" s="152"/>
      <c r="C312" s="154"/>
      <c r="D312" s="20"/>
      <c r="E312" s="20"/>
      <c r="F312" s="20"/>
      <c r="G312" s="21"/>
      <c r="H312" s="22"/>
      <c r="I312" s="7"/>
      <c r="J312" s="7"/>
      <c r="K312" s="7"/>
      <c r="L312" s="7"/>
      <c r="M312" s="7"/>
      <c r="N312" s="19"/>
      <c r="U312" t="s">
        <v>23</v>
      </c>
      <c r="AD312" s="29"/>
      <c r="AE312" s="30"/>
    </row>
    <row r="313" spans="1:43" ht="16.5" customHeight="1" x14ac:dyDescent="0.15">
      <c r="A313" s="150"/>
      <c r="B313" s="153"/>
      <c r="C313" s="155"/>
      <c r="D313" s="20"/>
      <c r="E313" s="20"/>
      <c r="F313" s="20"/>
      <c r="G313" s="21"/>
      <c r="H313" s="22"/>
      <c r="I313" s="7"/>
      <c r="J313" s="7"/>
      <c r="K313" s="7"/>
      <c r="L313" s="7"/>
      <c r="M313" s="7"/>
      <c r="N313" s="17"/>
      <c r="U313" t="s">
        <v>23</v>
      </c>
      <c r="AA313" s="29"/>
      <c r="AD313" s="29"/>
      <c r="AE313" s="30"/>
      <c r="AH313" s="29"/>
      <c r="AI313" s="30"/>
      <c r="AL313" s="29"/>
      <c r="AM313" s="30"/>
    </row>
    <row r="314" spans="1:43" ht="16.5" customHeight="1" x14ac:dyDescent="0.15">
      <c r="A314" s="148">
        <v>102</v>
      </c>
      <c r="B314" s="151"/>
      <c r="C314" s="4"/>
      <c r="D314" s="5"/>
      <c r="E314" s="5"/>
      <c r="F314" s="5"/>
      <c r="G314" s="33" t="str">
        <f>IF(AQ314="","",$P$2-AQ314)</f>
        <v/>
      </c>
      <c r="H314" s="6"/>
      <c r="I314" s="5"/>
      <c r="J314" s="5"/>
      <c r="K314" s="5"/>
      <c r="L314" s="5"/>
      <c r="M314" s="5"/>
      <c r="N314" s="16"/>
      <c r="U314" t="s">
        <v>23</v>
      </c>
      <c r="V314" s="25">
        <f>A314</f>
        <v>102</v>
      </c>
      <c r="W314" s="25">
        <f>$G$3</f>
        <v>0</v>
      </c>
      <c r="X314" s="25">
        <f>$I$3</f>
        <v>0</v>
      </c>
      <c r="Y314" s="27">
        <f>C315</f>
        <v>0</v>
      </c>
      <c r="Z314" s="27">
        <f>C314</f>
        <v>0</v>
      </c>
      <c r="AA314" s="29" t="str">
        <f>IF(B314="男",1,IF(B314="女",2,""))</f>
        <v/>
      </c>
      <c r="AB314" s="27" t="str">
        <f>D314&amp;E314&amp;F314</f>
        <v/>
      </c>
      <c r="AC314" s="27">
        <f>IF(H314=$R$18,1,IF(H314=$R$19,2,IF(H314=$R$20,3,IF(H314=$R$21,4,IF(H314=$R$22,5,IF(H314=$R$23,6,IF(H314=$R$24,7,IF(H314=$R$25,8,IF(H314=$R$26,9,IF(H314=$R$27,10,IF(H314=$R$28,11,IF(H314=$R$29,12,IF(H314=$R$30,13,IF(H314=$R$31,14,))))))))))))))</f>
        <v>0</v>
      </c>
      <c r="AD314" s="29">
        <f>IF(J314="自由形",1,IF(J314="背泳ぎ",2,IF(J314="平泳ぎ",3,IF(J314="バタフライ",4,IF(J314="個人メドレー",5,)))))</f>
        <v>0</v>
      </c>
      <c r="AE314" s="30" t="str">
        <f>IF(I314=25,"0025",IF(I314=50,"0050",IF(I314=100,"0100",IF(I314=200,"0200",""))))</f>
        <v/>
      </c>
      <c r="AF314" s="27" t="str">
        <f>AD314&amp;AE314</f>
        <v>0</v>
      </c>
      <c r="AG314" s="27" t="str">
        <f>K314&amp;L314&amp;U314&amp;M314</f>
        <v>.</v>
      </c>
      <c r="AH314" s="29" t="str">
        <f>IF(J315="自由形",1,IF(J315="背泳ぎ",2,IF(J315="平泳ぎ",3,IF(J315="バタフライ",4,IF(J315="個人メドレー",5,"")))))</f>
        <v/>
      </c>
      <c r="AI314" s="30" t="str">
        <f>IF(I315=25,"0025",IF(I315=50,"0050",IF(I315=100,"0100",IF(I315=200,"0200",""))))</f>
        <v/>
      </c>
      <c r="AJ314" s="27" t="str">
        <f>AH314&amp;AI314</f>
        <v/>
      </c>
      <c r="AK314" s="27" t="str">
        <f>K315&amp;L315&amp;U314&amp;M315</f>
        <v>.</v>
      </c>
      <c r="AL314" s="29" t="str">
        <f>IF(J316="自由形",1,IF(J316="背泳ぎ",2,IF(J316="平泳ぎ",3,IF(J316="バタフライ",4,IF(J316="個人メドレー",5,"")))))</f>
        <v/>
      </c>
      <c r="AM314" s="30" t="str">
        <f>IF(I316=25,"0025",IF(I316=50,"0050",IF(I316=100,"0100",IF(I316=200,"0200",""))))</f>
        <v/>
      </c>
      <c r="AN314" s="27" t="str">
        <f>AL314&amp;AM314</f>
        <v/>
      </c>
      <c r="AO314" s="27" t="str">
        <f>K316&amp;L316&amp;U314&amp;M316</f>
        <v>.</v>
      </c>
      <c r="AP314" t="s">
        <v>131</v>
      </c>
      <c r="AQ314" t="str">
        <f>IF(AB314="","",D314&amp;AP314&amp;E314&amp;AP314&amp;F314)</f>
        <v/>
      </c>
    </row>
    <row r="315" spans="1:43" ht="16.5" customHeight="1" x14ac:dyDescent="0.15">
      <c r="A315" s="149"/>
      <c r="B315" s="152"/>
      <c r="C315" s="154"/>
      <c r="D315" s="20"/>
      <c r="E315" s="20"/>
      <c r="F315" s="20"/>
      <c r="G315" s="21"/>
      <c r="H315" s="22"/>
      <c r="I315" s="7"/>
      <c r="J315" s="7"/>
      <c r="K315" s="7"/>
      <c r="L315" s="7"/>
      <c r="M315" s="7"/>
      <c r="N315" s="19"/>
      <c r="U315" t="s">
        <v>23</v>
      </c>
      <c r="AD315" s="29"/>
      <c r="AE315" s="30"/>
    </row>
    <row r="316" spans="1:43" ht="16.5" customHeight="1" x14ac:dyDescent="0.15">
      <c r="A316" s="150"/>
      <c r="B316" s="153"/>
      <c r="C316" s="155"/>
      <c r="D316" s="23"/>
      <c r="E316" s="23"/>
      <c r="F316" s="23"/>
      <c r="G316" s="21"/>
      <c r="H316" s="22"/>
      <c r="I316" s="8"/>
      <c r="J316" s="8"/>
      <c r="K316" s="8"/>
      <c r="L316" s="8"/>
      <c r="M316" s="8"/>
      <c r="N316" s="17"/>
      <c r="U316" t="s">
        <v>23</v>
      </c>
      <c r="AA316" s="29"/>
      <c r="AD316" s="29"/>
      <c r="AE316" s="30"/>
      <c r="AH316" s="29"/>
      <c r="AI316" s="30"/>
      <c r="AL316" s="29"/>
      <c r="AM316" s="30"/>
    </row>
    <row r="317" spans="1:43" ht="16.5" customHeight="1" x14ac:dyDescent="0.15">
      <c r="A317" s="148">
        <v>103</v>
      </c>
      <c r="B317" s="151"/>
      <c r="C317" s="4"/>
      <c r="D317" s="5"/>
      <c r="E317" s="5"/>
      <c r="F317" s="5"/>
      <c r="G317" s="33" t="str">
        <f>IF(AQ317="","",$P$2-AQ317)</f>
        <v/>
      </c>
      <c r="H317" s="6"/>
      <c r="I317" s="5"/>
      <c r="J317" s="5"/>
      <c r="K317" s="5"/>
      <c r="L317" s="5"/>
      <c r="M317" s="5"/>
      <c r="N317" s="16"/>
      <c r="U317" t="s">
        <v>23</v>
      </c>
      <c r="V317" s="25">
        <f>A317</f>
        <v>103</v>
      </c>
      <c r="W317" s="25">
        <f>$G$3</f>
        <v>0</v>
      </c>
      <c r="X317" s="25">
        <f>$I$3</f>
        <v>0</v>
      </c>
      <c r="Y317" s="27">
        <f>C318</f>
        <v>0</v>
      </c>
      <c r="Z317" s="27">
        <f>C317</f>
        <v>0</v>
      </c>
      <c r="AA317" s="29" t="str">
        <f>IF(B317="男",1,IF(B317="女",2,""))</f>
        <v/>
      </c>
      <c r="AB317" s="27" t="str">
        <f>D317&amp;E317&amp;F317</f>
        <v/>
      </c>
      <c r="AC317" s="27">
        <f>IF(H317=$R$18,1,IF(H317=$R$19,2,IF(H317=$R$20,3,IF(H317=$R$21,4,IF(H317=$R$22,5,IF(H317=$R$23,6,IF(H317=$R$24,7,IF(H317=$R$25,8,IF(H317=$R$26,9,IF(H317=$R$27,10,IF(H317=$R$28,11,IF(H317=$R$29,12,IF(H317=$R$30,13,IF(H317=$R$31,14,))))))))))))))</f>
        <v>0</v>
      </c>
      <c r="AD317" s="29">
        <f>IF(J317="自由形",1,IF(J317="背泳ぎ",2,IF(J317="平泳ぎ",3,IF(J317="バタフライ",4,IF(J317="個人メドレー",5,)))))</f>
        <v>0</v>
      </c>
      <c r="AE317" s="30" t="str">
        <f>IF(I317=25,"0025",IF(I317=50,"0050",IF(I317=100,"0100",IF(I317=200,"0200",""))))</f>
        <v/>
      </c>
      <c r="AF317" s="27" t="str">
        <f>AD317&amp;AE317</f>
        <v>0</v>
      </c>
      <c r="AG317" s="27" t="str">
        <f>K317&amp;L317&amp;U317&amp;M317</f>
        <v>.</v>
      </c>
      <c r="AH317" s="29" t="str">
        <f>IF(J318="自由形",1,IF(J318="背泳ぎ",2,IF(J318="平泳ぎ",3,IF(J318="バタフライ",4,IF(J318="個人メドレー",5,"")))))</f>
        <v/>
      </c>
      <c r="AI317" s="30" t="str">
        <f>IF(I318=25,"0025",IF(I318=50,"0050",IF(I318=100,"0100",IF(I318=200,"0200",""))))</f>
        <v/>
      </c>
      <c r="AJ317" s="27" t="str">
        <f>AH317&amp;AI317</f>
        <v/>
      </c>
      <c r="AK317" s="27" t="str">
        <f>K318&amp;L318&amp;U317&amp;M318</f>
        <v>.</v>
      </c>
      <c r="AL317" s="29" t="str">
        <f>IF(J319="自由形",1,IF(J319="背泳ぎ",2,IF(J319="平泳ぎ",3,IF(J319="バタフライ",4,IF(J319="個人メドレー",5,"")))))</f>
        <v/>
      </c>
      <c r="AM317" s="30" t="str">
        <f>IF(I319=25,"0025",IF(I319=50,"0050",IF(I319=100,"0100",IF(I319=200,"0200",""))))</f>
        <v/>
      </c>
      <c r="AN317" s="27" t="str">
        <f>AL317&amp;AM317</f>
        <v/>
      </c>
      <c r="AO317" s="27" t="str">
        <f>K319&amp;L319&amp;U317&amp;M319</f>
        <v>.</v>
      </c>
      <c r="AP317" t="s">
        <v>131</v>
      </c>
      <c r="AQ317" t="str">
        <f>IF(AB317="","",D317&amp;AP317&amp;E317&amp;AP317&amp;F317)</f>
        <v/>
      </c>
    </row>
    <row r="318" spans="1:43" ht="16.5" customHeight="1" x14ac:dyDescent="0.15">
      <c r="A318" s="149"/>
      <c r="B318" s="152"/>
      <c r="C318" s="154"/>
      <c r="D318" s="20"/>
      <c r="E318" s="20"/>
      <c r="F318" s="20"/>
      <c r="G318" s="21"/>
      <c r="H318" s="22"/>
      <c r="I318" s="7"/>
      <c r="J318" s="7"/>
      <c r="K318" s="7"/>
      <c r="L318" s="7"/>
      <c r="M318" s="7"/>
      <c r="N318" s="19"/>
      <c r="U318" t="s">
        <v>23</v>
      </c>
      <c r="AD318" s="29"/>
      <c r="AE318" s="30"/>
    </row>
    <row r="319" spans="1:43" ht="16.5" customHeight="1" x14ac:dyDescent="0.15">
      <c r="A319" s="150"/>
      <c r="B319" s="153"/>
      <c r="C319" s="155"/>
      <c r="D319" s="20"/>
      <c r="E319" s="20"/>
      <c r="F319" s="20"/>
      <c r="G319" s="21"/>
      <c r="H319" s="24"/>
      <c r="I319" s="7"/>
      <c r="J319" s="7"/>
      <c r="K319" s="7"/>
      <c r="L319" s="7"/>
      <c r="M319" s="7"/>
      <c r="N319" s="17"/>
      <c r="U319" t="s">
        <v>23</v>
      </c>
      <c r="AA319" s="29"/>
      <c r="AD319" s="29"/>
      <c r="AE319" s="30"/>
      <c r="AH319" s="29"/>
      <c r="AI319" s="30"/>
      <c r="AL319" s="29"/>
      <c r="AM319" s="30"/>
    </row>
    <row r="320" spans="1:43" ht="16.5" customHeight="1" x14ac:dyDescent="0.15">
      <c r="A320" s="148">
        <v>104</v>
      </c>
      <c r="B320" s="151"/>
      <c r="C320" s="4"/>
      <c r="D320" s="5"/>
      <c r="E320" s="5"/>
      <c r="F320" s="5"/>
      <c r="G320" s="33" t="str">
        <f>IF(AQ320="","",$P$2-AQ320)</f>
        <v/>
      </c>
      <c r="H320" s="6"/>
      <c r="I320" s="5"/>
      <c r="J320" s="5"/>
      <c r="K320" s="5"/>
      <c r="L320" s="5"/>
      <c r="M320" s="5"/>
      <c r="N320" s="16"/>
      <c r="U320" t="s">
        <v>23</v>
      </c>
      <c r="V320" s="25">
        <f>A320</f>
        <v>104</v>
      </c>
      <c r="W320" s="25">
        <f>$G$3</f>
        <v>0</v>
      </c>
      <c r="X320" s="25">
        <f>$I$3</f>
        <v>0</v>
      </c>
      <c r="Y320" s="27">
        <f>C321</f>
        <v>0</v>
      </c>
      <c r="Z320" s="27">
        <f>C320</f>
        <v>0</v>
      </c>
      <c r="AA320" s="29" t="str">
        <f>IF(B320="男",1,IF(B320="女",2,""))</f>
        <v/>
      </c>
      <c r="AB320" s="27" t="str">
        <f>D320&amp;E320&amp;F320</f>
        <v/>
      </c>
      <c r="AC320" s="27">
        <f>IF(H320=$R$18,1,IF(H320=$R$19,2,IF(H320=$R$20,3,IF(H320=$R$21,4,IF(H320=$R$22,5,IF(H320=$R$23,6,IF(H320=$R$24,7,IF(H320=$R$25,8,IF(H320=$R$26,9,IF(H320=$R$27,10,IF(H320=$R$28,11,IF(H320=$R$29,12,IF(H320=$R$30,13,IF(H320=$R$31,14,))))))))))))))</f>
        <v>0</v>
      </c>
      <c r="AD320" s="29">
        <f>IF(J320="自由形",1,IF(J320="背泳ぎ",2,IF(J320="平泳ぎ",3,IF(J320="バタフライ",4,IF(J320="個人メドレー",5,)))))</f>
        <v>0</v>
      </c>
      <c r="AE320" s="30" t="str">
        <f>IF(I320=25,"0025",IF(I320=50,"0050",IF(I320=100,"0100",IF(I320=200,"0200",""))))</f>
        <v/>
      </c>
      <c r="AF320" s="27" t="str">
        <f>AD320&amp;AE320</f>
        <v>0</v>
      </c>
      <c r="AG320" s="27" t="str">
        <f>K320&amp;L320&amp;U320&amp;M320</f>
        <v>.</v>
      </c>
      <c r="AH320" s="29" t="str">
        <f>IF(J321="自由形",1,IF(J321="背泳ぎ",2,IF(J321="平泳ぎ",3,IF(J321="バタフライ",4,IF(J321="個人メドレー",5,"")))))</f>
        <v/>
      </c>
      <c r="AI320" s="30" t="str">
        <f>IF(I321=25,"0025",IF(I321=50,"0050",IF(I321=100,"0100",IF(I321=200,"0200",""))))</f>
        <v/>
      </c>
      <c r="AJ320" s="27" t="str">
        <f>AH320&amp;AI320</f>
        <v/>
      </c>
      <c r="AK320" s="27" t="str">
        <f>K321&amp;L321&amp;U320&amp;M321</f>
        <v>.</v>
      </c>
      <c r="AL320" s="29" t="str">
        <f>IF(J322="自由形",1,IF(J322="背泳ぎ",2,IF(J322="平泳ぎ",3,IF(J322="バタフライ",4,IF(J322="個人メドレー",5,"")))))</f>
        <v/>
      </c>
      <c r="AM320" s="30" t="str">
        <f>IF(I322=25,"0025",IF(I322=50,"0050",IF(I322=100,"0100",IF(I322=200,"0200",""))))</f>
        <v/>
      </c>
      <c r="AN320" s="27" t="str">
        <f>AL320&amp;AM320</f>
        <v/>
      </c>
      <c r="AO320" s="27" t="str">
        <f>K322&amp;L322&amp;U320&amp;M322</f>
        <v>.</v>
      </c>
      <c r="AP320" t="s">
        <v>131</v>
      </c>
      <c r="AQ320" t="str">
        <f>IF(AB320="","",D320&amp;AP320&amp;E320&amp;AP320&amp;F320)</f>
        <v/>
      </c>
    </row>
    <row r="321" spans="1:43" ht="16.5" customHeight="1" x14ac:dyDescent="0.15">
      <c r="A321" s="149"/>
      <c r="B321" s="152"/>
      <c r="C321" s="154"/>
      <c r="D321" s="20"/>
      <c r="E321" s="20"/>
      <c r="F321" s="20"/>
      <c r="G321" s="21"/>
      <c r="H321" s="22"/>
      <c r="I321" s="7"/>
      <c r="J321" s="7"/>
      <c r="K321" s="7"/>
      <c r="L321" s="7"/>
      <c r="M321" s="7"/>
      <c r="N321" s="19"/>
      <c r="U321" t="s">
        <v>23</v>
      </c>
      <c r="AD321" s="29"/>
      <c r="AE321" s="30"/>
    </row>
    <row r="322" spans="1:43" ht="16.5" customHeight="1" x14ac:dyDescent="0.15">
      <c r="A322" s="150"/>
      <c r="B322" s="153"/>
      <c r="C322" s="155"/>
      <c r="D322" s="20"/>
      <c r="E322" s="20"/>
      <c r="F322" s="20"/>
      <c r="G322" s="21"/>
      <c r="H322" s="22"/>
      <c r="I322" s="7"/>
      <c r="J322" s="7"/>
      <c r="K322" s="7"/>
      <c r="L322" s="7"/>
      <c r="M322" s="7"/>
      <c r="N322" s="17"/>
      <c r="U322" t="s">
        <v>23</v>
      </c>
      <c r="AA322" s="29"/>
      <c r="AD322" s="29"/>
      <c r="AE322" s="30"/>
      <c r="AH322" s="29"/>
      <c r="AI322" s="30"/>
      <c r="AL322" s="29"/>
      <c r="AM322" s="30"/>
    </row>
    <row r="323" spans="1:43" ht="16.5" customHeight="1" x14ac:dyDescent="0.15">
      <c r="A323" s="148">
        <v>105</v>
      </c>
      <c r="B323" s="151"/>
      <c r="C323" s="4"/>
      <c r="D323" s="5"/>
      <c r="E323" s="5"/>
      <c r="F323" s="5"/>
      <c r="G323" s="33" t="str">
        <f>IF(AQ323="","",$P$2-AQ323)</f>
        <v/>
      </c>
      <c r="H323" s="6"/>
      <c r="I323" s="5"/>
      <c r="J323" s="5"/>
      <c r="K323" s="5"/>
      <c r="L323" s="5"/>
      <c r="M323" s="5"/>
      <c r="N323" s="16"/>
      <c r="U323" t="s">
        <v>23</v>
      </c>
      <c r="V323" s="25">
        <f>A323</f>
        <v>105</v>
      </c>
      <c r="W323" s="25">
        <f>$G$3</f>
        <v>0</v>
      </c>
      <c r="X323" s="25">
        <f>$I$3</f>
        <v>0</v>
      </c>
      <c r="Y323" s="27">
        <f>C324</f>
        <v>0</v>
      </c>
      <c r="Z323" s="27">
        <f>C323</f>
        <v>0</v>
      </c>
      <c r="AA323" s="29" t="str">
        <f>IF(B323="男",1,IF(B323="女",2,""))</f>
        <v/>
      </c>
      <c r="AB323" s="27" t="str">
        <f>D323&amp;E323&amp;F323</f>
        <v/>
      </c>
      <c r="AC323" s="27">
        <f>IF(H323=$R$18,1,IF(H323=$R$19,2,IF(H323=$R$20,3,IF(H323=$R$21,4,IF(H323=$R$22,5,IF(H323=$R$23,6,IF(H323=$R$24,7,IF(H323=$R$25,8,IF(H323=$R$26,9,IF(H323=$R$27,10,IF(H323=$R$28,11,IF(H323=$R$29,12,IF(H323=$R$30,13,IF(H323=$R$31,14,))))))))))))))</f>
        <v>0</v>
      </c>
      <c r="AD323" s="29">
        <f>IF(J323="自由形",1,IF(J323="背泳ぎ",2,IF(J323="平泳ぎ",3,IF(J323="バタフライ",4,IF(J323="個人メドレー",5,)))))</f>
        <v>0</v>
      </c>
      <c r="AE323" s="30" t="str">
        <f>IF(I323=25,"0025",IF(I323=50,"0050",IF(I323=100,"0100",IF(I323=200,"0200",""))))</f>
        <v/>
      </c>
      <c r="AF323" s="27" t="str">
        <f>AD323&amp;AE323</f>
        <v>0</v>
      </c>
      <c r="AG323" s="27" t="str">
        <f>K323&amp;L323&amp;U323&amp;M323</f>
        <v>.</v>
      </c>
      <c r="AH323" s="29" t="str">
        <f>IF(J324="自由形",1,IF(J324="背泳ぎ",2,IF(J324="平泳ぎ",3,IF(J324="バタフライ",4,IF(J324="個人メドレー",5,"")))))</f>
        <v/>
      </c>
      <c r="AI323" s="30" t="str">
        <f>IF(I324=25,"0025",IF(I324=50,"0050",IF(I324=100,"0100",IF(I324=200,"0200",""))))</f>
        <v/>
      </c>
      <c r="AJ323" s="27" t="str">
        <f>AH323&amp;AI323</f>
        <v/>
      </c>
      <c r="AK323" s="27" t="str">
        <f>K324&amp;L324&amp;U323&amp;M324</f>
        <v>.</v>
      </c>
      <c r="AL323" s="29" t="str">
        <f>IF(J325="自由形",1,IF(J325="背泳ぎ",2,IF(J325="平泳ぎ",3,IF(J325="バタフライ",4,IF(J325="個人メドレー",5,"")))))</f>
        <v/>
      </c>
      <c r="AM323" s="30" t="str">
        <f>IF(I325=25,"0025",IF(I325=50,"0050",IF(I325=100,"0100",IF(I325=200,"0200",""))))</f>
        <v/>
      </c>
      <c r="AN323" s="27" t="str">
        <f>AL323&amp;AM323</f>
        <v/>
      </c>
      <c r="AO323" s="27" t="str">
        <f>K325&amp;L325&amp;U323&amp;M325</f>
        <v>.</v>
      </c>
      <c r="AP323" t="s">
        <v>131</v>
      </c>
      <c r="AQ323" t="str">
        <f>IF(AB323="","",D323&amp;AP323&amp;E323&amp;AP323&amp;F323)</f>
        <v/>
      </c>
    </row>
    <row r="324" spans="1:43" ht="16.5" customHeight="1" x14ac:dyDescent="0.15">
      <c r="A324" s="149"/>
      <c r="B324" s="152"/>
      <c r="C324" s="154"/>
      <c r="D324" s="20"/>
      <c r="E324" s="20"/>
      <c r="F324" s="20"/>
      <c r="G324" s="21"/>
      <c r="H324" s="22"/>
      <c r="I324" s="7"/>
      <c r="J324" s="7"/>
      <c r="K324" s="7"/>
      <c r="L324" s="7"/>
      <c r="M324" s="7"/>
      <c r="N324" s="19"/>
      <c r="U324" t="s">
        <v>23</v>
      </c>
      <c r="AD324" s="29"/>
      <c r="AE324" s="30"/>
    </row>
    <row r="325" spans="1:43" ht="16.5" customHeight="1" x14ac:dyDescent="0.15">
      <c r="A325" s="150"/>
      <c r="B325" s="153"/>
      <c r="C325" s="155"/>
      <c r="D325" s="23"/>
      <c r="E325" s="23"/>
      <c r="F325" s="23"/>
      <c r="G325" s="21"/>
      <c r="H325" s="22"/>
      <c r="I325" s="8"/>
      <c r="J325" s="8"/>
      <c r="K325" s="8"/>
      <c r="L325" s="8"/>
      <c r="M325" s="8"/>
      <c r="N325" s="17"/>
      <c r="U325" t="s">
        <v>23</v>
      </c>
      <c r="AA325" s="29"/>
      <c r="AD325" s="29"/>
      <c r="AE325" s="30"/>
      <c r="AH325" s="29"/>
      <c r="AI325" s="30"/>
      <c r="AL325" s="29"/>
      <c r="AM325" s="30"/>
    </row>
    <row r="326" spans="1:43" ht="16.5" customHeight="1" x14ac:dyDescent="0.15">
      <c r="A326" s="148">
        <v>106</v>
      </c>
      <c r="B326" s="151"/>
      <c r="C326" s="4"/>
      <c r="D326" s="5"/>
      <c r="E326" s="5"/>
      <c r="F326" s="5"/>
      <c r="G326" s="33" t="str">
        <f>IF(AQ326="","",$P$2-AQ326)</f>
        <v/>
      </c>
      <c r="H326" s="6"/>
      <c r="I326" s="5"/>
      <c r="J326" s="5"/>
      <c r="K326" s="5"/>
      <c r="L326" s="5"/>
      <c r="M326" s="5"/>
      <c r="N326" s="16"/>
      <c r="U326" t="s">
        <v>23</v>
      </c>
      <c r="V326" s="25">
        <f>A326</f>
        <v>106</v>
      </c>
      <c r="W326" s="25">
        <f>$G$3</f>
        <v>0</v>
      </c>
      <c r="X326" s="25">
        <f>$I$3</f>
        <v>0</v>
      </c>
      <c r="Y326" s="27">
        <f>C327</f>
        <v>0</v>
      </c>
      <c r="Z326" s="27">
        <f>C326</f>
        <v>0</v>
      </c>
      <c r="AA326" s="29" t="str">
        <f>IF(B326="男",1,IF(B326="女",2,""))</f>
        <v/>
      </c>
      <c r="AB326" s="27" t="str">
        <f>D326&amp;E326&amp;F326</f>
        <v/>
      </c>
      <c r="AC326" s="27">
        <f>IF(H326=$R$18,1,IF(H326=$R$19,2,IF(H326=$R$20,3,IF(H326=$R$21,4,IF(H326=$R$22,5,IF(H326=$R$23,6,IF(H326=$R$24,7,IF(H326=$R$25,8,IF(H326=$R$26,9,IF(H326=$R$27,10,IF(H326=$R$28,11,IF(H326=$R$29,12,IF(H326=$R$30,13,IF(H326=$R$31,14,))))))))))))))</f>
        <v>0</v>
      </c>
      <c r="AD326" s="29">
        <f>IF(J326="自由形",1,IF(J326="背泳ぎ",2,IF(J326="平泳ぎ",3,IF(J326="バタフライ",4,IF(J326="個人メドレー",5,)))))</f>
        <v>0</v>
      </c>
      <c r="AE326" s="30" t="str">
        <f>IF(I326=25,"0025",IF(I326=50,"0050",IF(I326=100,"0100",IF(I326=200,"0200",""))))</f>
        <v/>
      </c>
      <c r="AF326" s="27" t="str">
        <f>AD326&amp;AE326</f>
        <v>0</v>
      </c>
      <c r="AG326" s="27" t="str">
        <f>K326&amp;L326&amp;U326&amp;M326</f>
        <v>.</v>
      </c>
      <c r="AH326" s="29" t="str">
        <f>IF(J327="自由形",1,IF(J327="背泳ぎ",2,IF(J327="平泳ぎ",3,IF(J327="バタフライ",4,IF(J327="個人メドレー",5,"")))))</f>
        <v/>
      </c>
      <c r="AI326" s="30" t="str">
        <f>IF(I327=25,"0025",IF(I327=50,"0050",IF(I327=100,"0100",IF(I327=200,"0200",""))))</f>
        <v/>
      </c>
      <c r="AJ326" s="27" t="str">
        <f>AH326&amp;AI326</f>
        <v/>
      </c>
      <c r="AK326" s="27" t="str">
        <f>K327&amp;L327&amp;U326&amp;M327</f>
        <v>.</v>
      </c>
      <c r="AL326" s="29" t="str">
        <f>IF(J328="自由形",1,IF(J328="背泳ぎ",2,IF(J328="平泳ぎ",3,IF(J328="バタフライ",4,IF(J328="個人メドレー",5,"")))))</f>
        <v/>
      </c>
      <c r="AM326" s="30" t="str">
        <f>IF(I328=25,"0025",IF(I328=50,"0050",IF(I328=100,"0100",IF(I328=200,"0200",""))))</f>
        <v/>
      </c>
      <c r="AN326" s="27" t="str">
        <f>AL326&amp;AM326</f>
        <v/>
      </c>
      <c r="AO326" s="27" t="str">
        <f>K328&amp;L328&amp;U326&amp;M328</f>
        <v>.</v>
      </c>
      <c r="AP326" t="s">
        <v>131</v>
      </c>
      <c r="AQ326" t="str">
        <f>IF(AB326="","",D326&amp;AP326&amp;E326&amp;AP326&amp;F326)</f>
        <v/>
      </c>
    </row>
    <row r="327" spans="1:43" ht="16.5" customHeight="1" x14ac:dyDescent="0.15">
      <c r="A327" s="149"/>
      <c r="B327" s="152"/>
      <c r="C327" s="154"/>
      <c r="D327" s="20"/>
      <c r="E327" s="20"/>
      <c r="F327" s="20"/>
      <c r="G327" s="21"/>
      <c r="H327" s="22"/>
      <c r="I327" s="7"/>
      <c r="J327" s="7"/>
      <c r="K327" s="7"/>
      <c r="L327" s="7"/>
      <c r="M327" s="7"/>
      <c r="N327" s="19"/>
      <c r="U327" t="s">
        <v>23</v>
      </c>
      <c r="AD327" s="29"/>
      <c r="AE327" s="30"/>
    </row>
    <row r="328" spans="1:43" ht="16.5" customHeight="1" x14ac:dyDescent="0.15">
      <c r="A328" s="150"/>
      <c r="B328" s="153"/>
      <c r="C328" s="155"/>
      <c r="D328" s="20"/>
      <c r="E328" s="20"/>
      <c r="F328" s="20"/>
      <c r="G328" s="21"/>
      <c r="H328" s="22"/>
      <c r="I328" s="7"/>
      <c r="J328" s="7"/>
      <c r="K328" s="7"/>
      <c r="L328" s="7"/>
      <c r="M328" s="7"/>
      <c r="N328" s="17"/>
      <c r="U328" t="s">
        <v>23</v>
      </c>
      <c r="AA328" s="29"/>
      <c r="AD328" s="29"/>
      <c r="AE328" s="30"/>
      <c r="AH328" s="29"/>
      <c r="AI328" s="30"/>
      <c r="AL328" s="29"/>
      <c r="AM328" s="30"/>
    </row>
    <row r="329" spans="1:43" ht="16.5" customHeight="1" x14ac:dyDescent="0.15">
      <c r="A329" s="148">
        <v>107</v>
      </c>
      <c r="B329" s="151"/>
      <c r="C329" s="4"/>
      <c r="D329" s="5"/>
      <c r="E329" s="5"/>
      <c r="F329" s="5"/>
      <c r="G329" s="33" t="str">
        <f>IF(AQ329="","",$P$2-AQ329)</f>
        <v/>
      </c>
      <c r="H329" s="6"/>
      <c r="I329" s="5"/>
      <c r="J329" s="5"/>
      <c r="K329" s="5"/>
      <c r="L329" s="5"/>
      <c r="M329" s="5"/>
      <c r="N329" s="16"/>
      <c r="U329" t="s">
        <v>23</v>
      </c>
      <c r="V329" s="25">
        <f>A329</f>
        <v>107</v>
      </c>
      <c r="W329" s="25">
        <f>$G$3</f>
        <v>0</v>
      </c>
      <c r="X329" s="25">
        <f>$I$3</f>
        <v>0</v>
      </c>
      <c r="Y329" s="27">
        <f>C330</f>
        <v>0</v>
      </c>
      <c r="Z329" s="27">
        <f>C329</f>
        <v>0</v>
      </c>
      <c r="AA329" s="29" t="str">
        <f>IF(B329="男",1,IF(B329="女",2,""))</f>
        <v/>
      </c>
      <c r="AB329" s="27" t="str">
        <f>D329&amp;E329&amp;F329</f>
        <v/>
      </c>
      <c r="AC329" s="27">
        <f>IF(H329=$R$18,1,IF(H329=$R$19,2,IF(H329=$R$20,3,IF(H329=$R$21,4,IF(H329=$R$22,5,IF(H329=$R$23,6,IF(H329=$R$24,7,IF(H329=$R$25,8,IF(H329=$R$26,9,IF(H329=$R$27,10,IF(H329=$R$28,11,IF(H329=$R$29,12,IF(H329=$R$30,13,IF(H329=$R$31,14,))))))))))))))</f>
        <v>0</v>
      </c>
      <c r="AD329" s="29">
        <f>IF(J329="自由形",1,IF(J329="背泳ぎ",2,IF(J329="平泳ぎ",3,IF(J329="バタフライ",4,IF(J329="個人メドレー",5,)))))</f>
        <v>0</v>
      </c>
      <c r="AE329" s="30" t="str">
        <f>IF(I329=25,"0025",IF(I329=50,"0050",IF(I329=100,"0100",IF(I329=200,"0200",""))))</f>
        <v/>
      </c>
      <c r="AF329" s="27" t="str">
        <f>AD329&amp;AE329</f>
        <v>0</v>
      </c>
      <c r="AG329" s="27" t="str">
        <f>K329&amp;L329&amp;U329&amp;M329</f>
        <v>.</v>
      </c>
      <c r="AH329" s="29" t="str">
        <f>IF(J330="自由形",1,IF(J330="背泳ぎ",2,IF(J330="平泳ぎ",3,IF(J330="バタフライ",4,IF(J330="個人メドレー",5,"")))))</f>
        <v/>
      </c>
      <c r="AI329" s="30" t="str">
        <f>IF(I330=25,"0025",IF(I330=50,"0050",IF(I330=100,"0100",IF(I330=200,"0200",""))))</f>
        <v/>
      </c>
      <c r="AJ329" s="27" t="str">
        <f>AH329&amp;AI329</f>
        <v/>
      </c>
      <c r="AK329" s="27" t="str">
        <f>K330&amp;L330&amp;U329&amp;M330</f>
        <v>.</v>
      </c>
      <c r="AL329" s="29" t="str">
        <f>IF(J331="自由形",1,IF(J331="背泳ぎ",2,IF(J331="平泳ぎ",3,IF(J331="バタフライ",4,IF(J331="個人メドレー",5,"")))))</f>
        <v/>
      </c>
      <c r="AM329" s="30" t="str">
        <f>IF(I331=25,"0025",IF(I331=50,"0050",IF(I331=100,"0100",IF(I331=200,"0200",""))))</f>
        <v/>
      </c>
      <c r="AN329" s="27" t="str">
        <f>AL329&amp;AM329</f>
        <v/>
      </c>
      <c r="AO329" s="27" t="str">
        <f>K331&amp;L331&amp;U329&amp;M331</f>
        <v>.</v>
      </c>
      <c r="AP329" t="s">
        <v>131</v>
      </c>
      <c r="AQ329" t="str">
        <f>IF(AB329="","",D329&amp;AP329&amp;E329&amp;AP329&amp;F329)</f>
        <v/>
      </c>
    </row>
    <row r="330" spans="1:43" ht="16.5" customHeight="1" x14ac:dyDescent="0.15">
      <c r="A330" s="149"/>
      <c r="B330" s="152"/>
      <c r="C330" s="154"/>
      <c r="D330" s="20"/>
      <c r="E330" s="20"/>
      <c r="F330" s="20"/>
      <c r="G330" s="21"/>
      <c r="H330" s="22"/>
      <c r="I330" s="7"/>
      <c r="J330" s="7"/>
      <c r="K330" s="7"/>
      <c r="L330" s="7"/>
      <c r="M330" s="7"/>
      <c r="N330" s="19"/>
      <c r="U330" t="s">
        <v>23</v>
      </c>
      <c r="AD330" s="29"/>
      <c r="AE330" s="30"/>
    </row>
    <row r="331" spans="1:43" ht="16.5" customHeight="1" x14ac:dyDescent="0.15">
      <c r="A331" s="150"/>
      <c r="B331" s="153"/>
      <c r="C331" s="155"/>
      <c r="D331" s="20"/>
      <c r="E331" s="20"/>
      <c r="F331" s="20"/>
      <c r="G331" s="21"/>
      <c r="H331" s="24"/>
      <c r="I331" s="7"/>
      <c r="J331" s="7"/>
      <c r="K331" s="7"/>
      <c r="L331" s="7"/>
      <c r="M331" s="7"/>
      <c r="N331" s="17"/>
      <c r="U331" t="s">
        <v>23</v>
      </c>
      <c r="AA331" s="29"/>
      <c r="AD331" s="29"/>
      <c r="AE331" s="30"/>
      <c r="AH331" s="29"/>
      <c r="AI331" s="30"/>
      <c r="AL331" s="29"/>
      <c r="AM331" s="30"/>
    </row>
    <row r="332" spans="1:43" ht="16.5" customHeight="1" x14ac:dyDescent="0.15">
      <c r="A332" s="148">
        <v>108</v>
      </c>
      <c r="B332" s="151"/>
      <c r="C332" s="4"/>
      <c r="D332" s="5"/>
      <c r="E332" s="5"/>
      <c r="F332" s="5"/>
      <c r="G332" s="33" t="str">
        <f>IF(AQ332="","",$P$2-AQ332)</f>
        <v/>
      </c>
      <c r="H332" s="6"/>
      <c r="I332" s="5"/>
      <c r="J332" s="5"/>
      <c r="K332" s="5"/>
      <c r="L332" s="5"/>
      <c r="M332" s="5"/>
      <c r="N332" s="16"/>
      <c r="U332" t="s">
        <v>23</v>
      </c>
      <c r="V332" s="25">
        <f>A332</f>
        <v>108</v>
      </c>
      <c r="W332" s="25">
        <f>$G$3</f>
        <v>0</v>
      </c>
      <c r="X332" s="25">
        <f>$I$3</f>
        <v>0</v>
      </c>
      <c r="Y332" s="27">
        <f>C333</f>
        <v>0</v>
      </c>
      <c r="Z332" s="27">
        <f>C332</f>
        <v>0</v>
      </c>
      <c r="AA332" s="29" t="str">
        <f>IF(B332="男",1,IF(B332="女",2,""))</f>
        <v/>
      </c>
      <c r="AB332" s="27" t="str">
        <f>D332&amp;E332&amp;F332</f>
        <v/>
      </c>
      <c r="AC332" s="27">
        <f>IF(H332=$R$18,1,IF(H332=$R$19,2,IF(H332=$R$20,3,IF(H332=$R$21,4,IF(H332=$R$22,5,IF(H332=$R$23,6,IF(H332=$R$24,7,IF(H332=$R$25,8,IF(H332=$R$26,9,IF(H332=$R$27,10,IF(H332=$R$28,11,IF(H332=$R$29,12,IF(H332=$R$30,13,IF(H332=$R$31,14,))))))))))))))</f>
        <v>0</v>
      </c>
      <c r="AD332" s="29">
        <f>IF(J332="自由形",1,IF(J332="背泳ぎ",2,IF(J332="平泳ぎ",3,IF(J332="バタフライ",4,IF(J332="個人メドレー",5,)))))</f>
        <v>0</v>
      </c>
      <c r="AE332" s="30" t="str">
        <f>IF(I332=25,"0025",IF(I332=50,"0050",IF(I332=100,"0100",IF(I332=200,"0200",""))))</f>
        <v/>
      </c>
      <c r="AF332" s="27" t="str">
        <f>AD332&amp;AE332</f>
        <v>0</v>
      </c>
      <c r="AG332" s="27" t="str">
        <f>K332&amp;L332&amp;U332&amp;M332</f>
        <v>.</v>
      </c>
      <c r="AH332" s="29" t="str">
        <f>IF(J333="自由形",1,IF(J333="背泳ぎ",2,IF(J333="平泳ぎ",3,IF(J333="バタフライ",4,IF(J333="個人メドレー",5,"")))))</f>
        <v/>
      </c>
      <c r="AI332" s="30" t="str">
        <f>IF(I333=25,"0025",IF(I333=50,"0050",IF(I333=100,"0100",IF(I333=200,"0200",""))))</f>
        <v/>
      </c>
      <c r="AJ332" s="27" t="str">
        <f>AH332&amp;AI332</f>
        <v/>
      </c>
      <c r="AK332" s="27" t="str">
        <f>K333&amp;L333&amp;U332&amp;M333</f>
        <v>.</v>
      </c>
      <c r="AL332" s="29" t="str">
        <f>IF(J334="自由形",1,IF(J334="背泳ぎ",2,IF(J334="平泳ぎ",3,IF(J334="バタフライ",4,IF(J334="個人メドレー",5,"")))))</f>
        <v/>
      </c>
      <c r="AM332" s="30" t="str">
        <f>IF(I334=25,"0025",IF(I334=50,"0050",IF(I334=100,"0100",IF(I334=200,"0200",""))))</f>
        <v/>
      </c>
      <c r="AN332" s="27" t="str">
        <f>AL332&amp;AM332</f>
        <v/>
      </c>
      <c r="AO332" s="27" t="str">
        <f>K334&amp;L334&amp;U332&amp;M334</f>
        <v>.</v>
      </c>
      <c r="AP332" t="s">
        <v>131</v>
      </c>
      <c r="AQ332" t="str">
        <f>IF(AB332="","",D332&amp;AP332&amp;E332&amp;AP332&amp;F332)</f>
        <v/>
      </c>
    </row>
    <row r="333" spans="1:43" ht="16.5" customHeight="1" x14ac:dyDescent="0.15">
      <c r="A333" s="149"/>
      <c r="B333" s="152"/>
      <c r="C333" s="154"/>
      <c r="D333" s="20"/>
      <c r="E333" s="20"/>
      <c r="F333" s="20"/>
      <c r="G333" s="21"/>
      <c r="H333" s="22"/>
      <c r="I333" s="7"/>
      <c r="J333" s="7"/>
      <c r="K333" s="7"/>
      <c r="L333" s="7"/>
      <c r="M333" s="7"/>
      <c r="N333" s="19"/>
      <c r="U333" t="s">
        <v>23</v>
      </c>
      <c r="AD333" s="29"/>
      <c r="AE333" s="30"/>
    </row>
    <row r="334" spans="1:43" ht="16.5" customHeight="1" x14ac:dyDescent="0.15">
      <c r="A334" s="150"/>
      <c r="B334" s="153"/>
      <c r="C334" s="155"/>
      <c r="D334" s="23"/>
      <c r="E334" s="23"/>
      <c r="F334" s="23"/>
      <c r="G334" s="21"/>
      <c r="H334" s="22"/>
      <c r="I334" s="8"/>
      <c r="J334" s="8"/>
      <c r="K334" s="8"/>
      <c r="L334" s="8"/>
      <c r="M334" s="8"/>
      <c r="N334" s="17"/>
      <c r="U334" t="s">
        <v>23</v>
      </c>
      <c r="AA334" s="29"/>
      <c r="AD334" s="29"/>
      <c r="AE334" s="30"/>
      <c r="AH334" s="29"/>
      <c r="AI334" s="30"/>
      <c r="AL334" s="29"/>
      <c r="AM334" s="30"/>
    </row>
    <row r="335" spans="1:43" ht="16.5" customHeight="1" x14ac:dyDescent="0.15">
      <c r="A335" s="148">
        <v>109</v>
      </c>
      <c r="B335" s="151"/>
      <c r="C335" s="4"/>
      <c r="D335" s="5"/>
      <c r="E335" s="5"/>
      <c r="F335" s="5"/>
      <c r="G335" s="33" t="str">
        <f>IF(AQ335="","",$P$2-AQ335)</f>
        <v/>
      </c>
      <c r="H335" s="6"/>
      <c r="I335" s="5"/>
      <c r="J335" s="5"/>
      <c r="K335" s="5"/>
      <c r="L335" s="5"/>
      <c r="M335" s="5"/>
      <c r="N335" s="16"/>
      <c r="U335" t="s">
        <v>23</v>
      </c>
      <c r="V335" s="25">
        <f>A335</f>
        <v>109</v>
      </c>
      <c r="W335" s="25">
        <f>$G$3</f>
        <v>0</v>
      </c>
      <c r="X335" s="25">
        <f>$I$3</f>
        <v>0</v>
      </c>
      <c r="Y335" s="27">
        <f>C336</f>
        <v>0</v>
      </c>
      <c r="Z335" s="27">
        <f>C335</f>
        <v>0</v>
      </c>
      <c r="AA335" s="29" t="str">
        <f>IF(B335="男",1,IF(B335="女",2,""))</f>
        <v/>
      </c>
      <c r="AB335" s="27" t="str">
        <f>D335&amp;E335&amp;F335</f>
        <v/>
      </c>
      <c r="AC335" s="27">
        <f>IF(H335=$R$18,1,IF(H335=$R$19,2,IF(H335=$R$20,3,IF(H335=$R$21,4,IF(H335=$R$22,5,IF(H335=$R$23,6,IF(H335=$R$24,7,IF(H335=$R$25,8,IF(H335=$R$26,9,IF(H335=$R$27,10,IF(H335=$R$28,11,IF(H335=$R$29,12,IF(H335=$R$30,13,IF(H335=$R$31,14,))))))))))))))</f>
        <v>0</v>
      </c>
      <c r="AD335" s="29">
        <f>IF(J335="自由形",1,IF(J335="背泳ぎ",2,IF(J335="平泳ぎ",3,IF(J335="バタフライ",4,IF(J335="個人メドレー",5,)))))</f>
        <v>0</v>
      </c>
      <c r="AE335" s="30" t="str">
        <f>IF(I335=25,"0025",IF(I335=50,"0050",IF(I335=100,"0100",IF(I335=200,"0200",""))))</f>
        <v/>
      </c>
      <c r="AF335" s="27" t="str">
        <f>AD335&amp;AE335</f>
        <v>0</v>
      </c>
      <c r="AG335" s="27" t="str">
        <f>K335&amp;L335&amp;U335&amp;M335</f>
        <v>.</v>
      </c>
      <c r="AH335" s="29" t="str">
        <f>IF(J336="自由形",1,IF(J336="背泳ぎ",2,IF(J336="平泳ぎ",3,IF(J336="バタフライ",4,IF(J336="個人メドレー",5,"")))))</f>
        <v/>
      </c>
      <c r="AI335" s="30" t="str">
        <f>IF(I336=25,"0025",IF(I336=50,"0050",IF(I336=100,"0100",IF(I336=200,"0200",""))))</f>
        <v/>
      </c>
      <c r="AJ335" s="27" t="str">
        <f>AH335&amp;AI335</f>
        <v/>
      </c>
      <c r="AK335" s="27" t="str">
        <f>K336&amp;L336&amp;U335&amp;M336</f>
        <v>.</v>
      </c>
      <c r="AL335" s="29" t="str">
        <f>IF(J337="自由形",1,IF(J337="背泳ぎ",2,IF(J337="平泳ぎ",3,IF(J337="バタフライ",4,IF(J337="個人メドレー",5,"")))))</f>
        <v/>
      </c>
      <c r="AM335" s="30" t="str">
        <f>IF(I337=25,"0025",IF(I337=50,"0050",IF(I337=100,"0100",IF(I337=200,"0200",""))))</f>
        <v/>
      </c>
      <c r="AN335" s="27" t="str">
        <f>AL335&amp;AM335</f>
        <v/>
      </c>
      <c r="AO335" s="27" t="str">
        <f>K337&amp;L337&amp;U335&amp;M337</f>
        <v>.</v>
      </c>
      <c r="AP335" t="s">
        <v>131</v>
      </c>
      <c r="AQ335" t="str">
        <f>IF(AB335="","",D335&amp;AP335&amp;E335&amp;AP335&amp;F335)</f>
        <v/>
      </c>
    </row>
    <row r="336" spans="1:43" ht="16.5" customHeight="1" x14ac:dyDescent="0.15">
      <c r="A336" s="149"/>
      <c r="B336" s="152"/>
      <c r="C336" s="154"/>
      <c r="D336" s="20"/>
      <c r="E336" s="20"/>
      <c r="F336" s="20"/>
      <c r="G336" s="21"/>
      <c r="H336" s="22"/>
      <c r="I336" s="7"/>
      <c r="J336" s="7"/>
      <c r="K336" s="7"/>
      <c r="L336" s="7"/>
      <c r="M336" s="7"/>
      <c r="N336" s="19"/>
      <c r="U336" t="s">
        <v>23</v>
      </c>
      <c r="AD336" s="29"/>
      <c r="AE336" s="30"/>
    </row>
    <row r="337" spans="1:43" ht="16.5" customHeight="1" x14ac:dyDescent="0.15">
      <c r="A337" s="150"/>
      <c r="B337" s="153"/>
      <c r="C337" s="155"/>
      <c r="D337" s="20"/>
      <c r="E337" s="20"/>
      <c r="F337" s="20"/>
      <c r="G337" s="21"/>
      <c r="H337" s="22"/>
      <c r="I337" s="7"/>
      <c r="J337" s="7"/>
      <c r="K337" s="7"/>
      <c r="L337" s="7"/>
      <c r="M337" s="7"/>
      <c r="N337" s="17"/>
      <c r="U337" t="s">
        <v>23</v>
      </c>
      <c r="AA337" s="29"/>
      <c r="AD337" s="29"/>
      <c r="AE337" s="30"/>
      <c r="AH337" s="29"/>
      <c r="AI337" s="30"/>
      <c r="AL337" s="29"/>
      <c r="AM337" s="30"/>
    </row>
    <row r="338" spans="1:43" ht="16.5" customHeight="1" x14ac:dyDescent="0.15">
      <c r="A338" s="148">
        <v>110</v>
      </c>
      <c r="B338" s="151"/>
      <c r="C338" s="4"/>
      <c r="D338" s="5"/>
      <c r="E338" s="5"/>
      <c r="F338" s="5"/>
      <c r="G338" s="33" t="str">
        <f>IF(AQ338="","",$P$2-AQ338)</f>
        <v/>
      </c>
      <c r="H338" s="6"/>
      <c r="I338" s="5"/>
      <c r="J338" s="5"/>
      <c r="K338" s="5"/>
      <c r="L338" s="5"/>
      <c r="M338" s="5"/>
      <c r="N338" s="16"/>
      <c r="U338" t="s">
        <v>23</v>
      </c>
      <c r="V338" s="25">
        <f>A338</f>
        <v>110</v>
      </c>
      <c r="W338" s="25">
        <f>$G$3</f>
        <v>0</v>
      </c>
      <c r="X338" s="25">
        <f>$I$3</f>
        <v>0</v>
      </c>
      <c r="Y338" s="27">
        <f>C339</f>
        <v>0</v>
      </c>
      <c r="Z338" s="27">
        <f>C338</f>
        <v>0</v>
      </c>
      <c r="AA338" s="29" t="str">
        <f>IF(B338="男",1,IF(B338="女",2,""))</f>
        <v/>
      </c>
      <c r="AB338" s="27" t="str">
        <f>D338&amp;E338&amp;F338</f>
        <v/>
      </c>
      <c r="AC338" s="27">
        <f>IF(H338=$R$18,1,IF(H338=$R$19,2,IF(H338=$R$20,3,IF(H338=$R$21,4,IF(H338=$R$22,5,IF(H338=$R$23,6,IF(H338=$R$24,7,IF(H338=$R$25,8,IF(H338=$R$26,9,IF(H338=$R$27,10,IF(H338=$R$28,11,IF(H338=$R$29,12,IF(H338=$R$30,13,IF(H338=$R$31,14,))))))))))))))</f>
        <v>0</v>
      </c>
      <c r="AD338" s="29">
        <f>IF(J338="自由形",1,IF(J338="背泳ぎ",2,IF(J338="平泳ぎ",3,IF(J338="バタフライ",4,IF(J338="個人メドレー",5,)))))</f>
        <v>0</v>
      </c>
      <c r="AE338" s="30" t="str">
        <f>IF(I338=25,"0025",IF(I338=50,"0050",IF(I338=100,"0100",IF(I338=200,"0200",""))))</f>
        <v/>
      </c>
      <c r="AF338" s="27" t="str">
        <f>AD338&amp;AE338</f>
        <v>0</v>
      </c>
      <c r="AG338" s="27" t="str">
        <f>K338&amp;L338&amp;U338&amp;M338</f>
        <v>.</v>
      </c>
      <c r="AH338" s="29" t="str">
        <f>IF(J339="自由形",1,IF(J339="背泳ぎ",2,IF(J339="平泳ぎ",3,IF(J339="バタフライ",4,IF(J339="個人メドレー",5,"")))))</f>
        <v/>
      </c>
      <c r="AI338" s="30" t="str">
        <f>IF(I339=25,"0025",IF(I339=50,"0050",IF(I339=100,"0100",IF(I339=200,"0200",""))))</f>
        <v/>
      </c>
      <c r="AJ338" s="27" t="str">
        <f>AH338&amp;AI338</f>
        <v/>
      </c>
      <c r="AK338" s="27" t="str">
        <f>K339&amp;L339&amp;U338&amp;M339</f>
        <v>.</v>
      </c>
      <c r="AL338" s="29" t="str">
        <f>IF(J340="自由形",1,IF(J340="背泳ぎ",2,IF(J340="平泳ぎ",3,IF(J340="バタフライ",4,IF(J340="個人メドレー",5,"")))))</f>
        <v/>
      </c>
      <c r="AM338" s="30" t="str">
        <f>IF(I340=25,"0025",IF(I340=50,"0050",IF(I340=100,"0100",IF(I340=200,"0200",""))))</f>
        <v/>
      </c>
      <c r="AN338" s="27" t="str">
        <f>AL338&amp;AM338</f>
        <v/>
      </c>
      <c r="AO338" s="27" t="str">
        <f>K340&amp;L340&amp;U338&amp;M340</f>
        <v>.</v>
      </c>
      <c r="AP338" t="s">
        <v>131</v>
      </c>
      <c r="AQ338" t="str">
        <f>IF(AB338="","",D338&amp;AP338&amp;E338&amp;AP338&amp;F338)</f>
        <v/>
      </c>
    </row>
    <row r="339" spans="1:43" ht="16.5" customHeight="1" x14ac:dyDescent="0.15">
      <c r="A339" s="149"/>
      <c r="B339" s="152"/>
      <c r="C339" s="154"/>
      <c r="D339" s="20"/>
      <c r="E339" s="20"/>
      <c r="F339" s="20"/>
      <c r="G339" s="21"/>
      <c r="H339" s="22"/>
      <c r="I339" s="7"/>
      <c r="J339" s="7"/>
      <c r="K339" s="7"/>
      <c r="L339" s="7"/>
      <c r="M339" s="7"/>
      <c r="N339" s="19"/>
      <c r="U339" t="s">
        <v>23</v>
      </c>
      <c r="AD339" s="29"/>
      <c r="AE339" s="30"/>
    </row>
    <row r="340" spans="1:43" ht="16.5" customHeight="1" x14ac:dyDescent="0.15">
      <c r="A340" s="150"/>
      <c r="B340" s="153"/>
      <c r="C340" s="155"/>
      <c r="D340" s="20"/>
      <c r="E340" s="20"/>
      <c r="F340" s="20"/>
      <c r="G340" s="21"/>
      <c r="H340" s="22"/>
      <c r="I340" s="7"/>
      <c r="J340" s="7"/>
      <c r="K340" s="7"/>
      <c r="L340" s="7"/>
      <c r="M340" s="7"/>
      <c r="N340" s="17"/>
      <c r="U340" t="s">
        <v>23</v>
      </c>
      <c r="AA340" s="29"/>
      <c r="AD340" s="29"/>
      <c r="AE340" s="30"/>
      <c r="AH340" s="29"/>
      <c r="AI340" s="30"/>
      <c r="AL340" s="29"/>
      <c r="AM340" s="30"/>
    </row>
    <row r="341" spans="1:43" ht="16.5" customHeight="1" x14ac:dyDescent="0.15">
      <c r="A341" s="148">
        <v>111</v>
      </c>
      <c r="B341" s="151"/>
      <c r="C341" s="4"/>
      <c r="D341" s="5"/>
      <c r="E341" s="5"/>
      <c r="F341" s="5"/>
      <c r="G341" s="33" t="str">
        <f>IF(AQ341="","",$P$2-AQ341)</f>
        <v/>
      </c>
      <c r="H341" s="6"/>
      <c r="I341" s="5"/>
      <c r="J341" s="5"/>
      <c r="K341" s="5"/>
      <c r="L341" s="5"/>
      <c r="M341" s="5"/>
      <c r="N341" s="16"/>
      <c r="U341" t="s">
        <v>23</v>
      </c>
      <c r="V341" s="25">
        <f>A341</f>
        <v>111</v>
      </c>
      <c r="W341" s="25">
        <f>$G$3</f>
        <v>0</v>
      </c>
      <c r="X341" s="25">
        <f>$I$3</f>
        <v>0</v>
      </c>
      <c r="Y341" s="27">
        <f>C342</f>
        <v>0</v>
      </c>
      <c r="Z341" s="27">
        <f>C341</f>
        <v>0</v>
      </c>
      <c r="AA341" s="29" t="str">
        <f>IF(B341="男",1,IF(B341="女",2,""))</f>
        <v/>
      </c>
      <c r="AB341" s="27" t="str">
        <f>D341&amp;E341&amp;F341</f>
        <v/>
      </c>
      <c r="AC341" s="27">
        <f>IF(H341=$R$18,1,IF(H341=$R$19,2,IF(H341=$R$20,3,IF(H341=$R$21,4,IF(H341=$R$22,5,IF(H341=$R$23,6,IF(H341=$R$24,7,IF(H341=$R$25,8,IF(H341=$R$26,9,IF(H341=$R$27,10,IF(H341=$R$28,11,IF(H341=$R$29,12,IF(H341=$R$30,13,IF(H341=$R$31,14,))))))))))))))</f>
        <v>0</v>
      </c>
      <c r="AD341" s="29">
        <f>IF(J341="自由形",1,IF(J341="背泳ぎ",2,IF(J341="平泳ぎ",3,IF(J341="バタフライ",4,IF(J341="個人メドレー",5,)))))</f>
        <v>0</v>
      </c>
      <c r="AE341" s="30" t="str">
        <f>IF(I341=25,"0025",IF(I341=50,"0050",IF(I341=100,"0100",IF(I341=200,"0200",""))))</f>
        <v/>
      </c>
      <c r="AF341" s="27" t="str">
        <f>AD341&amp;AE341</f>
        <v>0</v>
      </c>
      <c r="AG341" s="27" t="str">
        <f>K341&amp;L341&amp;U341&amp;M341</f>
        <v>.</v>
      </c>
      <c r="AH341" s="29" t="str">
        <f>IF(J342="自由形",1,IF(J342="背泳ぎ",2,IF(J342="平泳ぎ",3,IF(J342="バタフライ",4,IF(J342="個人メドレー",5,"")))))</f>
        <v/>
      </c>
      <c r="AI341" s="30" t="str">
        <f>IF(I342=25,"0025",IF(I342=50,"0050",IF(I342=100,"0100",IF(I342=200,"0200",""))))</f>
        <v/>
      </c>
      <c r="AJ341" s="27" t="str">
        <f>AH341&amp;AI341</f>
        <v/>
      </c>
      <c r="AK341" s="27" t="str">
        <f>K342&amp;L342&amp;U341&amp;M342</f>
        <v>.</v>
      </c>
      <c r="AL341" s="29" t="str">
        <f>IF(J343="自由形",1,IF(J343="背泳ぎ",2,IF(J343="平泳ぎ",3,IF(J343="バタフライ",4,IF(J343="個人メドレー",5,"")))))</f>
        <v/>
      </c>
      <c r="AM341" s="30" t="str">
        <f>IF(I343=25,"0025",IF(I343=50,"0050",IF(I343=100,"0100",IF(I343=200,"0200",""))))</f>
        <v/>
      </c>
      <c r="AN341" s="27" t="str">
        <f>AL341&amp;AM341</f>
        <v/>
      </c>
      <c r="AO341" s="27" t="str">
        <f>K343&amp;L343&amp;U341&amp;M343</f>
        <v>.</v>
      </c>
      <c r="AP341" t="s">
        <v>131</v>
      </c>
      <c r="AQ341" t="str">
        <f>IF(AB341="","",D341&amp;AP341&amp;E341&amp;AP341&amp;F341)</f>
        <v/>
      </c>
    </row>
    <row r="342" spans="1:43" ht="16.5" customHeight="1" x14ac:dyDescent="0.15">
      <c r="A342" s="149"/>
      <c r="B342" s="152"/>
      <c r="C342" s="154"/>
      <c r="D342" s="20"/>
      <c r="E342" s="20"/>
      <c r="F342" s="20"/>
      <c r="G342" s="21"/>
      <c r="H342" s="22"/>
      <c r="I342" s="7"/>
      <c r="J342" s="7"/>
      <c r="K342" s="7"/>
      <c r="L342" s="7"/>
      <c r="M342" s="7"/>
      <c r="N342" s="19"/>
      <c r="U342" t="s">
        <v>23</v>
      </c>
      <c r="AD342" s="29"/>
      <c r="AE342" s="30"/>
    </row>
    <row r="343" spans="1:43" ht="16.5" customHeight="1" x14ac:dyDescent="0.15">
      <c r="A343" s="150"/>
      <c r="B343" s="153"/>
      <c r="C343" s="155"/>
      <c r="D343" s="23"/>
      <c r="E343" s="23"/>
      <c r="F343" s="23"/>
      <c r="G343" s="21"/>
      <c r="H343" s="22"/>
      <c r="I343" s="8"/>
      <c r="J343" s="8"/>
      <c r="K343" s="8"/>
      <c r="L343" s="8"/>
      <c r="M343" s="8"/>
      <c r="N343" s="17"/>
      <c r="U343" t="s">
        <v>23</v>
      </c>
      <c r="AA343" s="29"/>
      <c r="AD343" s="29"/>
      <c r="AE343" s="30"/>
      <c r="AH343" s="29"/>
      <c r="AI343" s="30"/>
      <c r="AL343" s="29"/>
      <c r="AM343" s="30"/>
    </row>
    <row r="344" spans="1:43" ht="16.5" customHeight="1" x14ac:dyDescent="0.15">
      <c r="A344" s="148">
        <v>112</v>
      </c>
      <c r="B344" s="151"/>
      <c r="C344" s="4"/>
      <c r="D344" s="5"/>
      <c r="E344" s="5"/>
      <c r="F344" s="5"/>
      <c r="G344" s="33" t="str">
        <f>IF(AQ344="","",$P$2-AQ344)</f>
        <v/>
      </c>
      <c r="H344" s="6"/>
      <c r="I344" s="5"/>
      <c r="J344" s="5"/>
      <c r="K344" s="5"/>
      <c r="L344" s="5"/>
      <c r="M344" s="5"/>
      <c r="N344" s="16"/>
      <c r="U344" t="s">
        <v>23</v>
      </c>
      <c r="V344" s="25">
        <f>A344</f>
        <v>112</v>
      </c>
      <c r="W344" s="25">
        <f>$G$3</f>
        <v>0</v>
      </c>
      <c r="X344" s="25">
        <f>$I$3</f>
        <v>0</v>
      </c>
      <c r="Y344" s="27">
        <f>C345</f>
        <v>0</v>
      </c>
      <c r="Z344" s="27">
        <f>C344</f>
        <v>0</v>
      </c>
      <c r="AA344" s="29" t="str">
        <f>IF(B344="男",1,IF(B344="女",2,""))</f>
        <v/>
      </c>
      <c r="AB344" s="27" t="str">
        <f>D344&amp;E344&amp;F344</f>
        <v/>
      </c>
      <c r="AC344" s="27">
        <f>IF(H344=$R$18,1,IF(H344=$R$19,2,IF(H344=$R$20,3,IF(H344=$R$21,4,IF(H344=$R$22,5,IF(H344=$R$23,6,IF(H344=$R$24,7,IF(H344=$R$25,8,IF(H344=$R$26,9,IF(H344=$R$27,10,IF(H344=$R$28,11,IF(H344=$R$29,12,IF(H344=$R$30,13,IF(H344=$R$31,14,))))))))))))))</f>
        <v>0</v>
      </c>
      <c r="AD344" s="29">
        <f>IF(J344="自由形",1,IF(J344="背泳ぎ",2,IF(J344="平泳ぎ",3,IF(J344="バタフライ",4,IF(J344="個人メドレー",5,)))))</f>
        <v>0</v>
      </c>
      <c r="AE344" s="30" t="str">
        <f>IF(I344=25,"0025",IF(I344=50,"0050",IF(I344=100,"0100",IF(I344=200,"0200",""))))</f>
        <v/>
      </c>
      <c r="AF344" s="27" t="str">
        <f>AD344&amp;AE344</f>
        <v>0</v>
      </c>
      <c r="AG344" s="27" t="str">
        <f>K344&amp;L344&amp;U344&amp;M344</f>
        <v>.</v>
      </c>
      <c r="AH344" s="29" t="str">
        <f>IF(J345="自由形",1,IF(J345="背泳ぎ",2,IF(J345="平泳ぎ",3,IF(J345="バタフライ",4,IF(J345="個人メドレー",5,"")))))</f>
        <v/>
      </c>
      <c r="AI344" s="30" t="str">
        <f>IF(I345=25,"0025",IF(I345=50,"0050",IF(I345=100,"0100",IF(I345=200,"0200",""))))</f>
        <v/>
      </c>
      <c r="AJ344" s="27" t="str">
        <f>AH344&amp;AI344</f>
        <v/>
      </c>
      <c r="AK344" s="27" t="str">
        <f>K345&amp;L345&amp;U344&amp;M345</f>
        <v>.</v>
      </c>
      <c r="AL344" s="29" t="str">
        <f>IF(J346="自由形",1,IF(J346="背泳ぎ",2,IF(J346="平泳ぎ",3,IF(J346="バタフライ",4,IF(J346="個人メドレー",5,"")))))</f>
        <v/>
      </c>
      <c r="AM344" s="30" t="str">
        <f>IF(I346=25,"0025",IF(I346=50,"0050",IF(I346=100,"0100",IF(I346=200,"0200",""))))</f>
        <v/>
      </c>
      <c r="AN344" s="27" t="str">
        <f>AL344&amp;AM344</f>
        <v/>
      </c>
      <c r="AO344" s="27" t="str">
        <f>K346&amp;L346&amp;U344&amp;M346</f>
        <v>.</v>
      </c>
      <c r="AP344" t="s">
        <v>131</v>
      </c>
      <c r="AQ344" t="str">
        <f>IF(AB344="","",D344&amp;AP344&amp;E344&amp;AP344&amp;F344)</f>
        <v/>
      </c>
    </row>
    <row r="345" spans="1:43" ht="16.5" customHeight="1" x14ac:dyDescent="0.15">
      <c r="A345" s="149"/>
      <c r="B345" s="152"/>
      <c r="C345" s="154"/>
      <c r="D345" s="20"/>
      <c r="E345" s="20"/>
      <c r="F345" s="20"/>
      <c r="G345" s="21"/>
      <c r="H345" s="22"/>
      <c r="I345" s="7"/>
      <c r="J345" s="7"/>
      <c r="K345" s="7"/>
      <c r="L345" s="7"/>
      <c r="M345" s="7"/>
      <c r="N345" s="19"/>
      <c r="U345" t="s">
        <v>23</v>
      </c>
      <c r="AD345" s="29"/>
      <c r="AE345" s="30"/>
    </row>
    <row r="346" spans="1:43" ht="16.5" customHeight="1" x14ac:dyDescent="0.15">
      <c r="A346" s="150"/>
      <c r="B346" s="153"/>
      <c r="C346" s="155"/>
      <c r="D346" s="20"/>
      <c r="E346" s="20"/>
      <c r="F346" s="20"/>
      <c r="G346" s="21"/>
      <c r="H346" s="22"/>
      <c r="I346" s="7"/>
      <c r="J346" s="7"/>
      <c r="K346" s="7"/>
      <c r="L346" s="7"/>
      <c r="M346" s="7"/>
      <c r="N346" s="17"/>
      <c r="U346" t="s">
        <v>23</v>
      </c>
      <c r="AA346" s="29"/>
      <c r="AD346" s="29"/>
      <c r="AE346" s="30"/>
      <c r="AH346" s="29"/>
      <c r="AI346" s="30"/>
      <c r="AL346" s="29"/>
      <c r="AM346" s="30"/>
    </row>
    <row r="347" spans="1:43" ht="16.5" customHeight="1" x14ac:dyDescent="0.15">
      <c r="A347" s="148">
        <v>113</v>
      </c>
      <c r="B347" s="151"/>
      <c r="C347" s="4"/>
      <c r="D347" s="5"/>
      <c r="E347" s="5"/>
      <c r="F347" s="5"/>
      <c r="G347" s="33" t="str">
        <f>IF(AQ347="","",$P$2-AQ347)</f>
        <v/>
      </c>
      <c r="H347" s="6"/>
      <c r="I347" s="5"/>
      <c r="J347" s="5"/>
      <c r="K347" s="5"/>
      <c r="L347" s="5"/>
      <c r="M347" s="5"/>
      <c r="N347" s="16"/>
      <c r="U347" t="s">
        <v>23</v>
      </c>
      <c r="V347" s="25">
        <f>A347</f>
        <v>113</v>
      </c>
      <c r="W347" s="25">
        <f>$G$3</f>
        <v>0</v>
      </c>
      <c r="X347" s="25">
        <f>$I$3</f>
        <v>0</v>
      </c>
      <c r="Y347" s="27">
        <f>C348</f>
        <v>0</v>
      </c>
      <c r="Z347" s="27">
        <f>C347</f>
        <v>0</v>
      </c>
      <c r="AA347" s="29" t="str">
        <f>IF(B347="男",1,IF(B347="女",2,""))</f>
        <v/>
      </c>
      <c r="AB347" s="27" t="str">
        <f>D347&amp;E347&amp;F347</f>
        <v/>
      </c>
      <c r="AC347" s="27">
        <f>IF(H347=$R$18,1,IF(H347=$R$19,2,IF(H347=$R$20,3,IF(H347=$R$21,4,IF(H347=$R$22,5,IF(H347=$R$23,6,IF(H347=$R$24,7,IF(H347=$R$25,8,IF(H347=$R$26,9,IF(H347=$R$27,10,IF(H347=$R$28,11,IF(H347=$R$29,12,IF(H347=$R$30,13,IF(H347=$R$31,14,))))))))))))))</f>
        <v>0</v>
      </c>
      <c r="AD347" s="29">
        <f>IF(J347="自由形",1,IF(J347="背泳ぎ",2,IF(J347="平泳ぎ",3,IF(J347="バタフライ",4,IF(J347="個人メドレー",5,)))))</f>
        <v>0</v>
      </c>
      <c r="AE347" s="30" t="str">
        <f>IF(I347=25,"0025",IF(I347=50,"0050",IF(I347=100,"0100",IF(I347=200,"0200",""))))</f>
        <v/>
      </c>
      <c r="AF347" s="27" t="str">
        <f>AD347&amp;AE347</f>
        <v>0</v>
      </c>
      <c r="AG347" s="27" t="str">
        <f>K347&amp;L347&amp;U347&amp;M347</f>
        <v>.</v>
      </c>
      <c r="AH347" s="29" t="str">
        <f>IF(J348="自由形",1,IF(J348="背泳ぎ",2,IF(J348="平泳ぎ",3,IF(J348="バタフライ",4,IF(J348="個人メドレー",5,"")))))</f>
        <v/>
      </c>
      <c r="AI347" s="30" t="str">
        <f>IF(I348=25,"0025",IF(I348=50,"0050",IF(I348=100,"0100",IF(I348=200,"0200",""))))</f>
        <v/>
      </c>
      <c r="AJ347" s="27" t="str">
        <f>AH347&amp;AI347</f>
        <v/>
      </c>
      <c r="AK347" s="27" t="str">
        <f>K348&amp;L348&amp;U347&amp;M348</f>
        <v>.</v>
      </c>
      <c r="AL347" s="29" t="str">
        <f>IF(J349="自由形",1,IF(J349="背泳ぎ",2,IF(J349="平泳ぎ",3,IF(J349="バタフライ",4,IF(J349="個人メドレー",5,"")))))</f>
        <v/>
      </c>
      <c r="AM347" s="30" t="str">
        <f>IF(I349=25,"0025",IF(I349=50,"0050",IF(I349=100,"0100",IF(I349=200,"0200",""))))</f>
        <v/>
      </c>
      <c r="AN347" s="27" t="str">
        <f>AL347&amp;AM347</f>
        <v/>
      </c>
      <c r="AO347" s="27" t="str">
        <f>K349&amp;L349&amp;U347&amp;M349</f>
        <v>.</v>
      </c>
      <c r="AP347" t="s">
        <v>131</v>
      </c>
      <c r="AQ347" t="str">
        <f>IF(AB347="","",D347&amp;AP347&amp;E347&amp;AP347&amp;F347)</f>
        <v/>
      </c>
    </row>
    <row r="348" spans="1:43" ht="16.5" customHeight="1" x14ac:dyDescent="0.15">
      <c r="A348" s="149"/>
      <c r="B348" s="152"/>
      <c r="C348" s="154"/>
      <c r="D348" s="20"/>
      <c r="E348" s="20"/>
      <c r="F348" s="20"/>
      <c r="G348" s="21"/>
      <c r="H348" s="22"/>
      <c r="I348" s="7"/>
      <c r="J348" s="7"/>
      <c r="K348" s="7"/>
      <c r="L348" s="7"/>
      <c r="M348" s="7"/>
      <c r="N348" s="19"/>
      <c r="U348" t="s">
        <v>23</v>
      </c>
      <c r="AD348" s="29"/>
      <c r="AE348" s="30"/>
    </row>
    <row r="349" spans="1:43" ht="16.5" customHeight="1" x14ac:dyDescent="0.15">
      <c r="A349" s="150"/>
      <c r="B349" s="153"/>
      <c r="C349" s="155"/>
      <c r="D349" s="20"/>
      <c r="E349" s="20"/>
      <c r="F349" s="20"/>
      <c r="G349" s="21"/>
      <c r="H349" s="24"/>
      <c r="I349" s="7"/>
      <c r="J349" s="7"/>
      <c r="K349" s="7"/>
      <c r="L349" s="7"/>
      <c r="M349" s="7"/>
      <c r="N349" s="17"/>
      <c r="U349" t="s">
        <v>23</v>
      </c>
      <c r="AA349" s="29"/>
      <c r="AD349" s="29"/>
      <c r="AE349" s="30"/>
      <c r="AH349" s="29"/>
      <c r="AI349" s="30"/>
      <c r="AL349" s="29"/>
      <c r="AM349" s="30"/>
    </row>
    <row r="350" spans="1:43" ht="16.5" customHeight="1" x14ac:dyDescent="0.15">
      <c r="A350" s="148">
        <v>114</v>
      </c>
      <c r="B350" s="151"/>
      <c r="C350" s="4"/>
      <c r="D350" s="5"/>
      <c r="E350" s="5"/>
      <c r="F350" s="5"/>
      <c r="G350" s="33" t="str">
        <f>IF(AQ350="","",$P$2-AQ350)</f>
        <v/>
      </c>
      <c r="H350" s="6"/>
      <c r="I350" s="5"/>
      <c r="J350" s="5"/>
      <c r="K350" s="5"/>
      <c r="L350" s="5"/>
      <c r="M350" s="5"/>
      <c r="N350" s="16"/>
      <c r="U350" t="s">
        <v>23</v>
      </c>
      <c r="V350" s="25">
        <f>A350</f>
        <v>114</v>
      </c>
      <c r="W350" s="25">
        <f>$G$3</f>
        <v>0</v>
      </c>
      <c r="X350" s="25">
        <f>$I$3</f>
        <v>0</v>
      </c>
      <c r="Y350" s="27">
        <f>C351</f>
        <v>0</v>
      </c>
      <c r="Z350" s="27">
        <f>C350</f>
        <v>0</v>
      </c>
      <c r="AA350" s="29" t="str">
        <f>IF(B350="男",1,IF(B350="女",2,""))</f>
        <v/>
      </c>
      <c r="AB350" s="27" t="str">
        <f>D350&amp;E350&amp;F350</f>
        <v/>
      </c>
      <c r="AC350" s="27">
        <f>IF(H350=$R$18,1,IF(H350=$R$19,2,IF(H350=$R$20,3,IF(H350=$R$21,4,IF(H350=$R$22,5,IF(H350=$R$23,6,IF(H350=$R$24,7,IF(H350=$R$25,8,IF(H350=$R$26,9,IF(H350=$R$27,10,IF(H350=$R$28,11,IF(H350=$R$29,12,IF(H350=$R$30,13,IF(H350=$R$31,14,))))))))))))))</f>
        <v>0</v>
      </c>
      <c r="AD350" s="29">
        <f>IF(J350="自由形",1,IF(J350="背泳ぎ",2,IF(J350="平泳ぎ",3,IF(J350="バタフライ",4,IF(J350="個人メドレー",5,)))))</f>
        <v>0</v>
      </c>
      <c r="AE350" s="30" t="str">
        <f>IF(I350=25,"0025",IF(I350=50,"0050",IF(I350=100,"0100",IF(I350=200,"0200",""))))</f>
        <v/>
      </c>
      <c r="AF350" s="27" t="str">
        <f>AD350&amp;AE350</f>
        <v>0</v>
      </c>
      <c r="AG350" s="27" t="str">
        <f>K350&amp;L350&amp;U350&amp;M350</f>
        <v>.</v>
      </c>
      <c r="AH350" s="29" t="str">
        <f>IF(J351="自由形",1,IF(J351="背泳ぎ",2,IF(J351="平泳ぎ",3,IF(J351="バタフライ",4,IF(J351="個人メドレー",5,"")))))</f>
        <v/>
      </c>
      <c r="AI350" s="30" t="str">
        <f>IF(I351=25,"0025",IF(I351=50,"0050",IF(I351=100,"0100",IF(I351=200,"0200",""))))</f>
        <v/>
      </c>
      <c r="AJ350" s="27" t="str">
        <f>AH350&amp;AI350</f>
        <v/>
      </c>
      <c r="AK350" s="27" t="str">
        <f>K351&amp;L351&amp;U350&amp;M351</f>
        <v>.</v>
      </c>
      <c r="AL350" s="29" t="str">
        <f>IF(J352="自由形",1,IF(J352="背泳ぎ",2,IF(J352="平泳ぎ",3,IF(J352="バタフライ",4,IF(J352="個人メドレー",5,"")))))</f>
        <v/>
      </c>
      <c r="AM350" s="30" t="str">
        <f>IF(I352=25,"0025",IF(I352=50,"0050",IF(I352=100,"0100",IF(I352=200,"0200",""))))</f>
        <v/>
      </c>
      <c r="AN350" s="27" t="str">
        <f>AL350&amp;AM350</f>
        <v/>
      </c>
      <c r="AO350" s="27" t="str">
        <f>K352&amp;L352&amp;U350&amp;M352</f>
        <v>.</v>
      </c>
      <c r="AP350" t="s">
        <v>131</v>
      </c>
      <c r="AQ350" t="str">
        <f>IF(AB350="","",D350&amp;AP350&amp;E350&amp;AP350&amp;F350)</f>
        <v/>
      </c>
    </row>
    <row r="351" spans="1:43" ht="16.5" customHeight="1" x14ac:dyDescent="0.15">
      <c r="A351" s="149"/>
      <c r="B351" s="152"/>
      <c r="C351" s="154"/>
      <c r="D351" s="20"/>
      <c r="E351" s="20"/>
      <c r="F351" s="20"/>
      <c r="G351" s="21"/>
      <c r="H351" s="22"/>
      <c r="I351" s="7"/>
      <c r="J351" s="7"/>
      <c r="K351" s="7"/>
      <c r="L351" s="7"/>
      <c r="M351" s="7"/>
      <c r="N351" s="19"/>
      <c r="U351" t="s">
        <v>23</v>
      </c>
      <c r="AD351" s="29"/>
      <c r="AE351" s="30"/>
    </row>
    <row r="352" spans="1:43" ht="16.5" customHeight="1" x14ac:dyDescent="0.15">
      <c r="A352" s="150"/>
      <c r="B352" s="153"/>
      <c r="C352" s="155"/>
      <c r="D352" s="23"/>
      <c r="E352" s="23"/>
      <c r="F352" s="23"/>
      <c r="G352" s="21"/>
      <c r="H352" s="22"/>
      <c r="I352" s="8"/>
      <c r="J352" s="8"/>
      <c r="K352" s="8"/>
      <c r="L352" s="8"/>
      <c r="M352" s="8"/>
      <c r="N352" s="17"/>
      <c r="U352" t="s">
        <v>23</v>
      </c>
      <c r="AA352" s="29"/>
      <c r="AD352" s="29"/>
      <c r="AE352" s="30"/>
      <c r="AH352" s="29"/>
      <c r="AI352" s="30"/>
      <c r="AL352" s="29"/>
      <c r="AM352" s="30"/>
    </row>
    <row r="353" spans="1:43" ht="16.5" customHeight="1" x14ac:dyDescent="0.15">
      <c r="A353" s="148">
        <v>115</v>
      </c>
      <c r="B353" s="151"/>
      <c r="C353" s="4"/>
      <c r="D353" s="5"/>
      <c r="E353" s="5"/>
      <c r="F353" s="5"/>
      <c r="G353" s="33" t="str">
        <f>IF(AQ353="","",$P$2-AQ353)</f>
        <v/>
      </c>
      <c r="H353" s="6"/>
      <c r="I353" s="5"/>
      <c r="J353" s="5"/>
      <c r="K353" s="5"/>
      <c r="L353" s="5"/>
      <c r="M353" s="5"/>
      <c r="N353" s="16"/>
      <c r="U353" t="s">
        <v>23</v>
      </c>
      <c r="V353" s="25">
        <f>A353</f>
        <v>115</v>
      </c>
      <c r="W353" s="25">
        <f>$G$3</f>
        <v>0</v>
      </c>
      <c r="X353" s="25">
        <f>$I$3</f>
        <v>0</v>
      </c>
      <c r="Y353" s="27">
        <f>C354</f>
        <v>0</v>
      </c>
      <c r="Z353" s="27">
        <f>C353</f>
        <v>0</v>
      </c>
      <c r="AA353" s="29" t="str">
        <f>IF(B353="男",1,IF(B353="女",2,""))</f>
        <v/>
      </c>
      <c r="AB353" s="27" t="str">
        <f>D353&amp;E353&amp;F353</f>
        <v/>
      </c>
      <c r="AC353" s="27">
        <f>IF(H353=$R$18,1,IF(H353=$R$19,2,IF(H353=$R$20,3,IF(H353=$R$21,4,IF(H353=$R$22,5,IF(H353=$R$23,6,IF(H353=$R$24,7,IF(H353=$R$25,8,IF(H353=$R$26,9,IF(H353=$R$27,10,IF(H353=$R$28,11,IF(H353=$R$29,12,IF(H353=$R$30,13,IF(H353=$R$31,14,))))))))))))))</f>
        <v>0</v>
      </c>
      <c r="AD353" s="29">
        <f>IF(J353="自由形",1,IF(J353="背泳ぎ",2,IF(J353="平泳ぎ",3,IF(J353="バタフライ",4,IF(J353="個人メドレー",5,)))))</f>
        <v>0</v>
      </c>
      <c r="AE353" s="30" t="str">
        <f>IF(I353=25,"0025",IF(I353=50,"0050",IF(I353=100,"0100",IF(I353=200,"0200",""))))</f>
        <v/>
      </c>
      <c r="AF353" s="27" t="str">
        <f>AD353&amp;AE353</f>
        <v>0</v>
      </c>
      <c r="AG353" s="27" t="str">
        <f>K353&amp;L353&amp;U353&amp;M353</f>
        <v>.</v>
      </c>
      <c r="AH353" s="29" t="str">
        <f>IF(J354="自由形",1,IF(J354="背泳ぎ",2,IF(J354="平泳ぎ",3,IF(J354="バタフライ",4,IF(J354="個人メドレー",5,"")))))</f>
        <v/>
      </c>
      <c r="AI353" s="30" t="str">
        <f>IF(I354=25,"0025",IF(I354=50,"0050",IF(I354=100,"0100",IF(I354=200,"0200",""))))</f>
        <v/>
      </c>
      <c r="AJ353" s="27" t="str">
        <f>AH353&amp;AI353</f>
        <v/>
      </c>
      <c r="AK353" s="27" t="str">
        <f>K354&amp;L354&amp;U353&amp;M354</f>
        <v>.</v>
      </c>
      <c r="AL353" s="29" t="str">
        <f>IF(J355="自由形",1,IF(J355="背泳ぎ",2,IF(J355="平泳ぎ",3,IF(J355="バタフライ",4,IF(J355="個人メドレー",5,"")))))</f>
        <v/>
      </c>
      <c r="AM353" s="30" t="str">
        <f>IF(I355=25,"0025",IF(I355=50,"0050",IF(I355=100,"0100",IF(I355=200,"0200",""))))</f>
        <v/>
      </c>
      <c r="AN353" s="27" t="str">
        <f>AL353&amp;AM353</f>
        <v/>
      </c>
      <c r="AO353" s="27" t="str">
        <f>K355&amp;L355&amp;U353&amp;M355</f>
        <v>.</v>
      </c>
      <c r="AP353" t="s">
        <v>131</v>
      </c>
      <c r="AQ353" t="str">
        <f>IF(AB353="","",D353&amp;AP353&amp;E353&amp;AP353&amp;F353)</f>
        <v/>
      </c>
    </row>
    <row r="354" spans="1:43" ht="16.5" customHeight="1" x14ac:dyDescent="0.15">
      <c r="A354" s="149"/>
      <c r="B354" s="152"/>
      <c r="C354" s="154"/>
      <c r="D354" s="20"/>
      <c r="E354" s="20"/>
      <c r="F354" s="20"/>
      <c r="G354" s="21"/>
      <c r="H354" s="22"/>
      <c r="I354" s="7"/>
      <c r="J354" s="7"/>
      <c r="K354" s="7"/>
      <c r="L354" s="7"/>
      <c r="M354" s="7"/>
      <c r="N354" s="19"/>
      <c r="U354" t="s">
        <v>23</v>
      </c>
      <c r="AD354" s="29"/>
      <c r="AE354" s="30"/>
    </row>
    <row r="355" spans="1:43" ht="16.5" customHeight="1" x14ac:dyDescent="0.15">
      <c r="A355" s="150"/>
      <c r="B355" s="153"/>
      <c r="C355" s="155"/>
      <c r="D355" s="20"/>
      <c r="E355" s="20"/>
      <c r="F355" s="20"/>
      <c r="G355" s="21"/>
      <c r="H355" s="22"/>
      <c r="I355" s="7"/>
      <c r="J355" s="7"/>
      <c r="K355" s="7"/>
      <c r="L355" s="7"/>
      <c r="M355" s="7"/>
      <c r="N355" s="17"/>
      <c r="U355" t="s">
        <v>23</v>
      </c>
      <c r="AA355" s="29"/>
      <c r="AD355" s="29"/>
      <c r="AE355" s="30"/>
      <c r="AH355" s="29"/>
      <c r="AI355" s="30"/>
      <c r="AL355" s="29"/>
      <c r="AM355" s="30"/>
    </row>
    <row r="356" spans="1:43" ht="16.5" customHeight="1" x14ac:dyDescent="0.15">
      <c r="A356" s="148">
        <v>116</v>
      </c>
      <c r="B356" s="151"/>
      <c r="C356" s="4"/>
      <c r="D356" s="5"/>
      <c r="E356" s="5"/>
      <c r="F356" s="5"/>
      <c r="G356" s="33" t="str">
        <f>IF(AQ356="","",$P$2-AQ356)</f>
        <v/>
      </c>
      <c r="H356" s="6"/>
      <c r="I356" s="5"/>
      <c r="J356" s="5"/>
      <c r="K356" s="5"/>
      <c r="L356" s="5"/>
      <c r="M356" s="5"/>
      <c r="N356" s="16"/>
      <c r="U356" t="s">
        <v>23</v>
      </c>
      <c r="V356" s="25">
        <f>A356</f>
        <v>116</v>
      </c>
      <c r="W356" s="25">
        <f>$G$3</f>
        <v>0</v>
      </c>
      <c r="X356" s="25">
        <f>$I$3</f>
        <v>0</v>
      </c>
      <c r="Y356" s="27">
        <f>C357</f>
        <v>0</v>
      </c>
      <c r="Z356" s="27">
        <f>C356</f>
        <v>0</v>
      </c>
      <c r="AA356" s="29" t="str">
        <f>IF(B356="男",1,IF(B356="女",2,""))</f>
        <v/>
      </c>
      <c r="AB356" s="27" t="str">
        <f>D356&amp;E356&amp;F356</f>
        <v/>
      </c>
      <c r="AC356" s="27">
        <f>IF(H356=$R$18,1,IF(H356=$R$19,2,IF(H356=$R$20,3,IF(H356=$R$21,4,IF(H356=$R$22,5,IF(H356=$R$23,6,IF(H356=$R$24,7,IF(H356=$R$25,8,IF(H356=$R$26,9,IF(H356=$R$27,10,IF(H356=$R$28,11,IF(H356=$R$29,12,IF(H356=$R$30,13,IF(H356=$R$31,14,))))))))))))))</f>
        <v>0</v>
      </c>
      <c r="AD356" s="29">
        <f>IF(J356="自由形",1,IF(J356="背泳ぎ",2,IF(J356="平泳ぎ",3,IF(J356="バタフライ",4,IF(J356="個人メドレー",5,)))))</f>
        <v>0</v>
      </c>
      <c r="AE356" s="30" t="str">
        <f>IF(I356=25,"0025",IF(I356=50,"0050",IF(I356=100,"0100",IF(I356=200,"0200",""))))</f>
        <v/>
      </c>
      <c r="AF356" s="27" t="str">
        <f>AD356&amp;AE356</f>
        <v>0</v>
      </c>
      <c r="AG356" s="27" t="str">
        <f>K356&amp;L356&amp;U356&amp;M356</f>
        <v>.</v>
      </c>
      <c r="AH356" s="29" t="str">
        <f>IF(J357="自由形",1,IF(J357="背泳ぎ",2,IF(J357="平泳ぎ",3,IF(J357="バタフライ",4,IF(J357="個人メドレー",5,"")))))</f>
        <v/>
      </c>
      <c r="AI356" s="30" t="str">
        <f>IF(I357=25,"0025",IF(I357=50,"0050",IF(I357=100,"0100",IF(I357=200,"0200",""))))</f>
        <v/>
      </c>
      <c r="AJ356" s="27" t="str">
        <f>AH356&amp;AI356</f>
        <v/>
      </c>
      <c r="AK356" s="27" t="str">
        <f>K357&amp;L357&amp;U356&amp;M357</f>
        <v>.</v>
      </c>
      <c r="AL356" s="29" t="str">
        <f>IF(J358="自由形",1,IF(J358="背泳ぎ",2,IF(J358="平泳ぎ",3,IF(J358="バタフライ",4,IF(J358="個人メドレー",5,"")))))</f>
        <v/>
      </c>
      <c r="AM356" s="30" t="str">
        <f>IF(I358=25,"0025",IF(I358=50,"0050",IF(I358=100,"0100",IF(I358=200,"0200",""))))</f>
        <v/>
      </c>
      <c r="AN356" s="27" t="str">
        <f>AL356&amp;AM356</f>
        <v/>
      </c>
      <c r="AO356" s="27" t="str">
        <f>K358&amp;L358&amp;U356&amp;M358</f>
        <v>.</v>
      </c>
      <c r="AP356" t="s">
        <v>131</v>
      </c>
      <c r="AQ356" t="str">
        <f>IF(AB356="","",D356&amp;AP356&amp;E356&amp;AP356&amp;F356)</f>
        <v/>
      </c>
    </row>
    <row r="357" spans="1:43" ht="16.5" customHeight="1" x14ac:dyDescent="0.15">
      <c r="A357" s="149"/>
      <c r="B357" s="152"/>
      <c r="C357" s="154"/>
      <c r="D357" s="20"/>
      <c r="E357" s="20"/>
      <c r="F357" s="20"/>
      <c r="G357" s="21"/>
      <c r="H357" s="22"/>
      <c r="I357" s="7"/>
      <c r="J357" s="7"/>
      <c r="K357" s="7"/>
      <c r="L357" s="7"/>
      <c r="M357" s="7"/>
      <c r="N357" s="19"/>
      <c r="U357" t="s">
        <v>23</v>
      </c>
      <c r="AD357" s="29"/>
      <c r="AE357" s="30"/>
    </row>
    <row r="358" spans="1:43" ht="16.5" customHeight="1" x14ac:dyDescent="0.15">
      <c r="A358" s="150"/>
      <c r="B358" s="153"/>
      <c r="C358" s="155"/>
      <c r="D358" s="20"/>
      <c r="E358" s="20"/>
      <c r="F358" s="20"/>
      <c r="G358" s="21"/>
      <c r="H358" s="22"/>
      <c r="I358" s="7"/>
      <c r="J358" s="7"/>
      <c r="K358" s="7"/>
      <c r="L358" s="7"/>
      <c r="M358" s="7"/>
      <c r="N358" s="17"/>
      <c r="U358" t="s">
        <v>23</v>
      </c>
      <c r="AA358" s="29"/>
      <c r="AD358" s="29"/>
      <c r="AE358" s="30"/>
      <c r="AH358" s="29"/>
      <c r="AI358" s="30"/>
      <c r="AL358" s="29"/>
      <c r="AM358" s="30"/>
    </row>
    <row r="359" spans="1:43" ht="16.5" customHeight="1" x14ac:dyDescent="0.15">
      <c r="A359" s="148">
        <v>117</v>
      </c>
      <c r="B359" s="151"/>
      <c r="C359" s="4"/>
      <c r="D359" s="5"/>
      <c r="E359" s="5"/>
      <c r="F359" s="5"/>
      <c r="G359" s="33" t="str">
        <f>IF(AQ359="","",$P$2-AQ359)</f>
        <v/>
      </c>
      <c r="H359" s="6"/>
      <c r="I359" s="5"/>
      <c r="J359" s="5"/>
      <c r="K359" s="5"/>
      <c r="L359" s="5"/>
      <c r="M359" s="5"/>
      <c r="N359" s="16"/>
      <c r="U359" t="s">
        <v>23</v>
      </c>
      <c r="V359" s="25">
        <f>A359</f>
        <v>117</v>
      </c>
      <c r="W359" s="25">
        <f>$G$3</f>
        <v>0</v>
      </c>
      <c r="X359" s="25">
        <f>$I$3</f>
        <v>0</v>
      </c>
      <c r="Y359" s="27">
        <f>C360</f>
        <v>0</v>
      </c>
      <c r="Z359" s="27">
        <f>C359</f>
        <v>0</v>
      </c>
      <c r="AA359" s="29" t="str">
        <f>IF(B359="男",1,IF(B359="女",2,""))</f>
        <v/>
      </c>
      <c r="AB359" s="27" t="str">
        <f>D359&amp;E359&amp;F359</f>
        <v/>
      </c>
      <c r="AC359" s="27">
        <f>IF(H359=$R$18,1,IF(H359=$R$19,2,IF(H359=$R$20,3,IF(H359=$R$21,4,IF(H359=$R$22,5,IF(H359=$R$23,6,IF(H359=$R$24,7,IF(H359=$R$25,8,IF(H359=$R$26,9,IF(H359=$R$27,10,IF(H359=$R$28,11,IF(H359=$R$29,12,IF(H359=$R$30,13,IF(H359=$R$31,14,))))))))))))))</f>
        <v>0</v>
      </c>
      <c r="AD359" s="29">
        <f>IF(J359="自由形",1,IF(J359="背泳ぎ",2,IF(J359="平泳ぎ",3,IF(J359="バタフライ",4,IF(J359="個人メドレー",5,)))))</f>
        <v>0</v>
      </c>
      <c r="AE359" s="30" t="str">
        <f>IF(I359=25,"0025",IF(I359=50,"0050",IF(I359=100,"0100",IF(I359=200,"0200",""))))</f>
        <v/>
      </c>
      <c r="AF359" s="27" t="str">
        <f>AD359&amp;AE359</f>
        <v>0</v>
      </c>
      <c r="AG359" s="27" t="str">
        <f>K359&amp;L359&amp;U359&amp;M359</f>
        <v>.</v>
      </c>
      <c r="AH359" s="29" t="str">
        <f>IF(J360="自由形",1,IF(J360="背泳ぎ",2,IF(J360="平泳ぎ",3,IF(J360="バタフライ",4,IF(J360="個人メドレー",5,"")))))</f>
        <v/>
      </c>
      <c r="AI359" s="30" t="str">
        <f>IF(I360=25,"0025",IF(I360=50,"0050",IF(I360=100,"0100",IF(I360=200,"0200",""))))</f>
        <v/>
      </c>
      <c r="AJ359" s="27" t="str">
        <f>AH359&amp;AI359</f>
        <v/>
      </c>
      <c r="AK359" s="27" t="str">
        <f>K360&amp;L360&amp;U359&amp;M360</f>
        <v>.</v>
      </c>
      <c r="AL359" s="29" t="str">
        <f>IF(J361="自由形",1,IF(J361="背泳ぎ",2,IF(J361="平泳ぎ",3,IF(J361="バタフライ",4,IF(J361="個人メドレー",5,"")))))</f>
        <v/>
      </c>
      <c r="AM359" s="30" t="str">
        <f>IF(I361=25,"0025",IF(I361=50,"0050",IF(I361=100,"0100",IF(I361=200,"0200",""))))</f>
        <v/>
      </c>
      <c r="AN359" s="27" t="str">
        <f>AL359&amp;AM359</f>
        <v/>
      </c>
      <c r="AO359" s="27" t="str">
        <f>K361&amp;L361&amp;U359&amp;M361</f>
        <v>.</v>
      </c>
      <c r="AP359" t="s">
        <v>131</v>
      </c>
      <c r="AQ359" t="str">
        <f>IF(AB359="","",D359&amp;AP359&amp;E359&amp;AP359&amp;F359)</f>
        <v/>
      </c>
    </row>
    <row r="360" spans="1:43" ht="16.5" customHeight="1" x14ac:dyDescent="0.15">
      <c r="A360" s="149"/>
      <c r="B360" s="152"/>
      <c r="C360" s="154"/>
      <c r="D360" s="20"/>
      <c r="E360" s="20"/>
      <c r="F360" s="20"/>
      <c r="G360" s="21"/>
      <c r="H360" s="22"/>
      <c r="I360" s="7"/>
      <c r="J360" s="7"/>
      <c r="K360" s="7"/>
      <c r="L360" s="7"/>
      <c r="M360" s="7"/>
      <c r="N360" s="19"/>
      <c r="U360" t="s">
        <v>23</v>
      </c>
      <c r="AD360" s="29"/>
      <c r="AE360" s="30"/>
    </row>
    <row r="361" spans="1:43" ht="16.5" customHeight="1" x14ac:dyDescent="0.15">
      <c r="A361" s="150"/>
      <c r="B361" s="153"/>
      <c r="C361" s="155"/>
      <c r="D361" s="23"/>
      <c r="E361" s="23"/>
      <c r="F361" s="23"/>
      <c r="G361" s="21"/>
      <c r="H361" s="24"/>
      <c r="I361" s="8"/>
      <c r="J361" s="8"/>
      <c r="K361" s="8"/>
      <c r="L361" s="8"/>
      <c r="M361" s="8"/>
      <c r="N361" s="17"/>
      <c r="U361" t="s">
        <v>23</v>
      </c>
      <c r="AA361" s="29"/>
      <c r="AD361" s="29"/>
      <c r="AE361" s="30"/>
      <c r="AH361" s="29"/>
      <c r="AI361" s="30"/>
      <c r="AL361" s="29"/>
      <c r="AM361" s="30"/>
    </row>
    <row r="362" spans="1:43" ht="16.5" customHeight="1" x14ac:dyDescent="0.15">
      <c r="A362" s="148">
        <v>118</v>
      </c>
      <c r="B362" s="151"/>
      <c r="C362" s="4"/>
      <c r="D362" s="5"/>
      <c r="E362" s="5"/>
      <c r="F362" s="5"/>
      <c r="G362" s="33" t="str">
        <f>IF(AQ362="","",$P$2-AQ362)</f>
        <v/>
      </c>
      <c r="H362" s="6"/>
      <c r="I362" s="5"/>
      <c r="J362" s="5"/>
      <c r="K362" s="5"/>
      <c r="L362" s="5"/>
      <c r="M362" s="5"/>
      <c r="N362" s="16"/>
      <c r="U362" t="s">
        <v>23</v>
      </c>
      <c r="V362" s="25">
        <f>A362</f>
        <v>118</v>
      </c>
      <c r="W362" s="25">
        <f>$G$3</f>
        <v>0</v>
      </c>
      <c r="X362" s="25">
        <f>$I$3</f>
        <v>0</v>
      </c>
      <c r="Y362" s="27">
        <f>C363</f>
        <v>0</v>
      </c>
      <c r="Z362" s="27">
        <f>C362</f>
        <v>0</v>
      </c>
      <c r="AA362" s="29" t="str">
        <f>IF(B362="男",1,IF(B362="女",2,""))</f>
        <v/>
      </c>
      <c r="AB362" s="27" t="str">
        <f>D362&amp;E362&amp;F362</f>
        <v/>
      </c>
      <c r="AC362" s="27">
        <f>IF(H362=$R$18,1,IF(H362=$R$19,2,IF(H362=$R$20,3,IF(H362=$R$21,4,IF(H362=$R$22,5,IF(H362=$R$23,6,IF(H362=$R$24,7,IF(H362=$R$25,8,IF(H362=$R$26,9,IF(H362=$R$27,10,IF(H362=$R$28,11,IF(H362=$R$29,12,IF(H362=$R$30,13,IF(H362=$R$31,14,))))))))))))))</f>
        <v>0</v>
      </c>
      <c r="AD362" s="29">
        <f>IF(J362="自由形",1,IF(J362="背泳ぎ",2,IF(J362="平泳ぎ",3,IF(J362="バタフライ",4,IF(J362="個人メドレー",5,)))))</f>
        <v>0</v>
      </c>
      <c r="AE362" s="30" t="str">
        <f>IF(I362=25,"0025",IF(I362=50,"0050",IF(I362=100,"0100",IF(I362=200,"0200",""))))</f>
        <v/>
      </c>
      <c r="AF362" s="27" t="str">
        <f>AD362&amp;AE362</f>
        <v>0</v>
      </c>
      <c r="AG362" s="27" t="str">
        <f>K362&amp;L362&amp;U362&amp;M362</f>
        <v>.</v>
      </c>
      <c r="AH362" s="29" t="str">
        <f>IF(J363="自由形",1,IF(J363="背泳ぎ",2,IF(J363="平泳ぎ",3,IF(J363="バタフライ",4,IF(J363="個人メドレー",5,"")))))</f>
        <v/>
      </c>
      <c r="AI362" s="30" t="str">
        <f>IF(I363=25,"0025",IF(I363=50,"0050",IF(I363=100,"0100",IF(I363=200,"0200",""))))</f>
        <v/>
      </c>
      <c r="AJ362" s="27" t="str">
        <f>AH362&amp;AI362</f>
        <v/>
      </c>
      <c r="AK362" s="27" t="str">
        <f>K363&amp;L363&amp;U362&amp;M363</f>
        <v>.</v>
      </c>
      <c r="AL362" s="29" t="str">
        <f>IF(J364="自由形",1,IF(J364="背泳ぎ",2,IF(J364="平泳ぎ",3,IF(J364="バタフライ",4,IF(J364="個人メドレー",5,"")))))</f>
        <v/>
      </c>
      <c r="AM362" s="30" t="str">
        <f>IF(I364=25,"0025",IF(I364=50,"0050",IF(I364=100,"0100",IF(I364=200,"0200",""))))</f>
        <v/>
      </c>
      <c r="AN362" s="27" t="str">
        <f>AL362&amp;AM362</f>
        <v/>
      </c>
      <c r="AO362" s="27" t="str">
        <f>K364&amp;L364&amp;U362&amp;M364</f>
        <v>.</v>
      </c>
      <c r="AP362" t="s">
        <v>131</v>
      </c>
      <c r="AQ362" t="str">
        <f>IF(AB362="","",D362&amp;AP362&amp;E362&amp;AP362&amp;F362)</f>
        <v/>
      </c>
    </row>
    <row r="363" spans="1:43" ht="16.5" customHeight="1" x14ac:dyDescent="0.15">
      <c r="A363" s="149"/>
      <c r="B363" s="152"/>
      <c r="C363" s="154"/>
      <c r="D363" s="20"/>
      <c r="E363" s="20"/>
      <c r="F363" s="20"/>
      <c r="G363" s="21"/>
      <c r="H363" s="22"/>
      <c r="I363" s="7"/>
      <c r="J363" s="7"/>
      <c r="K363" s="7"/>
      <c r="L363" s="7"/>
      <c r="M363" s="7"/>
      <c r="N363" s="19"/>
      <c r="U363" t="s">
        <v>23</v>
      </c>
      <c r="AD363" s="29"/>
      <c r="AE363" s="30"/>
    </row>
    <row r="364" spans="1:43" ht="16.5" customHeight="1" x14ac:dyDescent="0.15">
      <c r="A364" s="150"/>
      <c r="B364" s="153"/>
      <c r="C364" s="155"/>
      <c r="D364" s="20"/>
      <c r="E364" s="20"/>
      <c r="F364" s="20"/>
      <c r="G364" s="21"/>
      <c r="H364" s="22"/>
      <c r="I364" s="7"/>
      <c r="J364" s="7"/>
      <c r="K364" s="7"/>
      <c r="L364" s="7"/>
      <c r="M364" s="7"/>
      <c r="N364" s="17"/>
      <c r="U364" t="s">
        <v>23</v>
      </c>
      <c r="AA364" s="29"/>
      <c r="AD364" s="29"/>
      <c r="AE364" s="30"/>
      <c r="AH364" s="29"/>
      <c r="AI364" s="30"/>
      <c r="AL364" s="29"/>
      <c r="AM364" s="30"/>
    </row>
    <row r="365" spans="1:43" ht="16.5" customHeight="1" x14ac:dyDescent="0.15">
      <c r="A365" s="148">
        <v>119</v>
      </c>
      <c r="B365" s="151"/>
      <c r="C365" s="4"/>
      <c r="D365" s="5"/>
      <c r="E365" s="5"/>
      <c r="F365" s="5"/>
      <c r="G365" s="33" t="str">
        <f>IF(AQ365="","",$P$2-AQ365)</f>
        <v/>
      </c>
      <c r="H365" s="6"/>
      <c r="I365" s="5"/>
      <c r="J365" s="5"/>
      <c r="K365" s="5"/>
      <c r="L365" s="5"/>
      <c r="M365" s="5"/>
      <c r="N365" s="16"/>
      <c r="U365" t="s">
        <v>23</v>
      </c>
      <c r="V365" s="25">
        <f>A365</f>
        <v>119</v>
      </c>
      <c r="W365" s="25">
        <f>$G$3</f>
        <v>0</v>
      </c>
      <c r="X365" s="25">
        <f>$I$3</f>
        <v>0</v>
      </c>
      <c r="Y365" s="27">
        <f>C366</f>
        <v>0</v>
      </c>
      <c r="Z365" s="27">
        <f>C365</f>
        <v>0</v>
      </c>
      <c r="AA365" s="29" t="str">
        <f>IF(B365="男",1,IF(B365="女",2,""))</f>
        <v/>
      </c>
      <c r="AB365" s="27" t="str">
        <f>D365&amp;E365&amp;F365</f>
        <v/>
      </c>
      <c r="AC365" s="27">
        <f>IF(H365=$R$18,1,IF(H365=$R$19,2,IF(H365=$R$20,3,IF(H365=$R$21,4,IF(H365=$R$22,5,IF(H365=$R$23,6,IF(H365=$R$24,7,IF(H365=$R$25,8,IF(H365=$R$26,9,IF(H365=$R$27,10,IF(H365=$R$28,11,IF(H365=$R$29,12,IF(H365=$R$30,13,IF(H365=$R$31,14,))))))))))))))</f>
        <v>0</v>
      </c>
      <c r="AD365" s="29">
        <f>IF(J365="自由形",1,IF(J365="背泳ぎ",2,IF(J365="平泳ぎ",3,IF(J365="バタフライ",4,IF(J365="個人メドレー",5,)))))</f>
        <v>0</v>
      </c>
      <c r="AE365" s="30" t="str">
        <f>IF(I365=25,"0025",IF(I365=50,"0050",IF(I365=100,"0100",IF(I365=200,"0200",""))))</f>
        <v/>
      </c>
      <c r="AF365" s="27" t="str">
        <f>AD365&amp;AE365</f>
        <v>0</v>
      </c>
      <c r="AG365" s="27" t="str">
        <f>K365&amp;L365&amp;U365&amp;M365</f>
        <v>.</v>
      </c>
      <c r="AH365" s="29" t="str">
        <f>IF(J366="自由形",1,IF(J366="背泳ぎ",2,IF(J366="平泳ぎ",3,IF(J366="バタフライ",4,IF(J366="個人メドレー",5,"")))))</f>
        <v/>
      </c>
      <c r="AI365" s="30" t="str">
        <f>IF(I366=25,"0025",IF(I366=50,"0050",IF(I366=100,"0100",IF(I366=200,"0200",""))))</f>
        <v/>
      </c>
      <c r="AJ365" s="27" t="str">
        <f>AH365&amp;AI365</f>
        <v/>
      </c>
      <c r="AK365" s="27" t="str">
        <f>K366&amp;L366&amp;U365&amp;M366</f>
        <v>.</v>
      </c>
      <c r="AL365" s="29" t="str">
        <f>IF(J367="自由形",1,IF(J367="背泳ぎ",2,IF(J367="平泳ぎ",3,IF(J367="バタフライ",4,IF(J367="個人メドレー",5,"")))))</f>
        <v/>
      </c>
      <c r="AM365" s="30" t="str">
        <f>IF(I367=25,"0025",IF(I367=50,"0050",IF(I367=100,"0100",IF(I367=200,"0200",""))))</f>
        <v/>
      </c>
      <c r="AN365" s="27" t="str">
        <f>AL365&amp;AM365</f>
        <v/>
      </c>
      <c r="AO365" s="27" t="str">
        <f>K367&amp;L367&amp;U365&amp;M367</f>
        <v>.</v>
      </c>
      <c r="AP365" t="s">
        <v>131</v>
      </c>
      <c r="AQ365" t="str">
        <f>IF(AB365="","",D365&amp;AP365&amp;E365&amp;AP365&amp;F365)</f>
        <v/>
      </c>
    </row>
    <row r="366" spans="1:43" ht="16.5" customHeight="1" x14ac:dyDescent="0.15">
      <c r="A366" s="149"/>
      <c r="B366" s="152"/>
      <c r="C366" s="154"/>
      <c r="D366" s="20"/>
      <c r="E366" s="20"/>
      <c r="F366" s="20"/>
      <c r="G366" s="21"/>
      <c r="H366" s="22"/>
      <c r="I366" s="7"/>
      <c r="J366" s="7"/>
      <c r="K366" s="7"/>
      <c r="L366" s="7"/>
      <c r="M366" s="7"/>
      <c r="N366" s="19"/>
      <c r="U366" t="s">
        <v>23</v>
      </c>
      <c r="AD366" s="29"/>
      <c r="AE366" s="30"/>
    </row>
    <row r="367" spans="1:43" ht="16.5" customHeight="1" x14ac:dyDescent="0.15">
      <c r="A367" s="150"/>
      <c r="B367" s="153"/>
      <c r="C367" s="155"/>
      <c r="D367" s="20"/>
      <c r="E367" s="20"/>
      <c r="F367" s="20"/>
      <c r="G367" s="21"/>
      <c r="H367" s="22"/>
      <c r="I367" s="7"/>
      <c r="J367" s="7"/>
      <c r="K367" s="7"/>
      <c r="L367" s="7"/>
      <c r="M367" s="7"/>
      <c r="N367" s="17"/>
      <c r="U367" t="s">
        <v>23</v>
      </c>
      <c r="AA367" s="29"/>
      <c r="AD367" s="29"/>
      <c r="AE367" s="30"/>
      <c r="AH367" s="29"/>
      <c r="AI367" s="30"/>
      <c r="AL367" s="29"/>
      <c r="AM367" s="30"/>
    </row>
    <row r="368" spans="1:43" ht="16.5" customHeight="1" x14ac:dyDescent="0.15">
      <c r="A368" s="148">
        <v>120</v>
      </c>
      <c r="B368" s="151"/>
      <c r="C368" s="4"/>
      <c r="D368" s="5"/>
      <c r="E368" s="5"/>
      <c r="F368" s="5"/>
      <c r="G368" s="33" t="str">
        <f>IF(AQ368="","",$P$2-AQ368)</f>
        <v/>
      </c>
      <c r="H368" s="6"/>
      <c r="I368" s="5"/>
      <c r="J368" s="5"/>
      <c r="K368" s="5"/>
      <c r="L368" s="5"/>
      <c r="M368" s="5"/>
      <c r="N368" s="16"/>
      <c r="U368" t="s">
        <v>23</v>
      </c>
      <c r="V368" s="25">
        <f>A368</f>
        <v>120</v>
      </c>
      <c r="W368" s="25">
        <f>$G$3</f>
        <v>0</v>
      </c>
      <c r="X368" s="25">
        <f>$I$3</f>
        <v>0</v>
      </c>
      <c r="Y368" s="27">
        <f>C369</f>
        <v>0</v>
      </c>
      <c r="Z368" s="27">
        <f>C368</f>
        <v>0</v>
      </c>
      <c r="AA368" s="29" t="str">
        <f>IF(B368="男",1,IF(B368="女",2,""))</f>
        <v/>
      </c>
      <c r="AB368" s="27" t="str">
        <f>D368&amp;E368&amp;F368</f>
        <v/>
      </c>
      <c r="AC368" s="27">
        <f>IF(H368=$R$18,1,IF(H368=$R$19,2,IF(H368=$R$20,3,IF(H368=$R$21,4,IF(H368=$R$22,5,IF(H368=$R$23,6,IF(H368=$R$24,7,IF(H368=$R$25,8,IF(H368=$R$26,9,IF(H368=$R$27,10,IF(H368=$R$28,11,IF(H368=$R$29,12,IF(H368=$R$30,13,IF(H368=$R$31,14,))))))))))))))</f>
        <v>0</v>
      </c>
      <c r="AD368" s="29">
        <f>IF(J368="自由形",1,IF(J368="背泳ぎ",2,IF(J368="平泳ぎ",3,IF(J368="バタフライ",4,IF(J368="個人メドレー",5,)))))</f>
        <v>0</v>
      </c>
      <c r="AE368" s="30" t="str">
        <f>IF(I368=25,"0025",IF(I368=50,"0050",IF(I368=100,"0100",IF(I368=200,"0200",""))))</f>
        <v/>
      </c>
      <c r="AF368" s="27" t="str">
        <f>AD368&amp;AE368</f>
        <v>0</v>
      </c>
      <c r="AG368" s="27" t="str">
        <f>K368&amp;L368&amp;U368&amp;M368</f>
        <v>.</v>
      </c>
      <c r="AH368" s="29" t="str">
        <f>IF(J369="自由形",1,IF(J369="背泳ぎ",2,IF(J369="平泳ぎ",3,IF(J369="バタフライ",4,IF(J369="個人メドレー",5,"")))))</f>
        <v/>
      </c>
      <c r="AI368" s="30" t="str">
        <f>IF(I369=25,"0025",IF(I369=50,"0050",IF(I369=100,"0100",IF(I369=200,"0200",""))))</f>
        <v/>
      </c>
      <c r="AJ368" s="27" t="str">
        <f>AH368&amp;AI368</f>
        <v/>
      </c>
      <c r="AK368" s="27" t="str">
        <f>K369&amp;L369&amp;U368&amp;M369</f>
        <v>.</v>
      </c>
      <c r="AL368" s="29" t="str">
        <f>IF(J370="自由形",1,IF(J370="背泳ぎ",2,IF(J370="平泳ぎ",3,IF(J370="バタフライ",4,IF(J370="個人メドレー",5,"")))))</f>
        <v/>
      </c>
      <c r="AM368" s="30" t="str">
        <f>IF(I370=25,"0025",IF(I370=50,"0050",IF(I370=100,"0100",IF(I370=200,"0200",""))))</f>
        <v/>
      </c>
      <c r="AN368" s="27" t="str">
        <f>AL368&amp;AM368</f>
        <v/>
      </c>
      <c r="AO368" s="27" t="str">
        <f>K370&amp;L370&amp;U368&amp;M370</f>
        <v>.</v>
      </c>
      <c r="AP368" t="s">
        <v>131</v>
      </c>
      <c r="AQ368" t="str">
        <f>IF(AB368="","",D368&amp;AP368&amp;E368&amp;AP368&amp;F368)</f>
        <v/>
      </c>
    </row>
    <row r="369" spans="1:43" ht="16.5" customHeight="1" x14ac:dyDescent="0.15">
      <c r="A369" s="149"/>
      <c r="B369" s="152"/>
      <c r="C369" s="154"/>
      <c r="D369" s="20"/>
      <c r="E369" s="20"/>
      <c r="F369" s="20"/>
      <c r="G369" s="21"/>
      <c r="H369" s="22"/>
      <c r="I369" s="7"/>
      <c r="J369" s="7"/>
      <c r="K369" s="7"/>
      <c r="L369" s="7"/>
      <c r="M369" s="7"/>
      <c r="N369" s="19"/>
      <c r="U369" t="s">
        <v>23</v>
      </c>
      <c r="AD369" s="29"/>
      <c r="AE369" s="30"/>
    </row>
    <row r="370" spans="1:43" ht="16.5" customHeight="1" x14ac:dyDescent="0.15">
      <c r="A370" s="150"/>
      <c r="B370" s="153"/>
      <c r="C370" s="155"/>
      <c r="D370" s="23"/>
      <c r="E370" s="23"/>
      <c r="F370" s="23"/>
      <c r="G370" s="21"/>
      <c r="H370" s="22"/>
      <c r="I370" s="8"/>
      <c r="J370" s="8"/>
      <c r="K370" s="8"/>
      <c r="L370" s="8"/>
      <c r="M370" s="8"/>
      <c r="N370" s="17"/>
      <c r="U370" t="s">
        <v>23</v>
      </c>
      <c r="AA370" s="29"/>
      <c r="AD370" s="29"/>
      <c r="AE370" s="30"/>
      <c r="AH370" s="29"/>
      <c r="AI370" s="30"/>
      <c r="AL370" s="29"/>
      <c r="AM370" s="30"/>
    </row>
    <row r="371" spans="1:43" ht="16.5" customHeight="1" x14ac:dyDescent="0.15">
      <c r="A371" s="148">
        <v>121</v>
      </c>
      <c r="B371" s="151"/>
      <c r="C371" s="4"/>
      <c r="D371" s="5"/>
      <c r="E371" s="5"/>
      <c r="F371" s="5"/>
      <c r="G371" s="33" t="str">
        <f>IF(AQ371="","",$P$2-AQ371)</f>
        <v/>
      </c>
      <c r="H371" s="6"/>
      <c r="I371" s="5"/>
      <c r="J371" s="5"/>
      <c r="K371" s="5"/>
      <c r="L371" s="5"/>
      <c r="M371" s="5"/>
      <c r="N371" s="16"/>
      <c r="U371" t="s">
        <v>23</v>
      </c>
      <c r="V371" s="25">
        <f>A371</f>
        <v>121</v>
      </c>
      <c r="W371" s="25">
        <f>$G$3</f>
        <v>0</v>
      </c>
      <c r="X371" s="25">
        <f>$I$3</f>
        <v>0</v>
      </c>
      <c r="Y371" s="27">
        <f>C372</f>
        <v>0</v>
      </c>
      <c r="Z371" s="27">
        <f>C371</f>
        <v>0</v>
      </c>
      <c r="AA371" s="29" t="str">
        <f>IF(B371="男",1,IF(B371="女",2,""))</f>
        <v/>
      </c>
      <c r="AB371" s="27" t="str">
        <f>D371&amp;E371&amp;F371</f>
        <v/>
      </c>
      <c r="AC371" s="27">
        <f>IF(H371=$R$18,1,IF(H371=$R$19,2,IF(H371=$R$20,3,IF(H371=$R$21,4,IF(H371=$R$22,5,IF(H371=$R$23,6,IF(H371=$R$24,7,IF(H371=$R$25,8,IF(H371=$R$26,9,IF(H371=$R$27,10,IF(H371=$R$28,11,IF(H371=$R$29,12,IF(H371=$R$30,13,IF(H371=$R$31,14,))))))))))))))</f>
        <v>0</v>
      </c>
      <c r="AD371" s="29">
        <f>IF(J371="自由形",1,IF(J371="背泳ぎ",2,IF(J371="平泳ぎ",3,IF(J371="バタフライ",4,IF(J371="個人メドレー",5,)))))</f>
        <v>0</v>
      </c>
      <c r="AE371" s="30" t="str">
        <f>IF(I371=25,"0025",IF(I371=50,"0050",IF(I371=100,"0100",IF(I371=200,"0200",""))))</f>
        <v/>
      </c>
      <c r="AF371" s="27" t="str">
        <f>AD371&amp;AE371</f>
        <v>0</v>
      </c>
      <c r="AG371" s="27" t="str">
        <f>K371&amp;L371&amp;U371&amp;M371</f>
        <v>.</v>
      </c>
      <c r="AH371" s="29" t="str">
        <f>IF(J372="自由形",1,IF(J372="背泳ぎ",2,IF(J372="平泳ぎ",3,IF(J372="バタフライ",4,IF(J372="個人メドレー",5,"")))))</f>
        <v/>
      </c>
      <c r="AI371" s="30" t="str">
        <f>IF(I372=25,"0025",IF(I372=50,"0050",IF(I372=100,"0100",IF(I372=200,"0200",""))))</f>
        <v/>
      </c>
      <c r="AJ371" s="27" t="str">
        <f>AH371&amp;AI371</f>
        <v/>
      </c>
      <c r="AK371" s="27" t="str">
        <f>K372&amp;L372&amp;U371&amp;M372</f>
        <v>.</v>
      </c>
      <c r="AL371" s="29" t="str">
        <f>IF(J373="自由形",1,IF(J373="背泳ぎ",2,IF(J373="平泳ぎ",3,IF(J373="バタフライ",4,IF(J373="個人メドレー",5,"")))))</f>
        <v/>
      </c>
      <c r="AM371" s="30" t="str">
        <f>IF(I373=25,"0025",IF(I373=50,"0050",IF(I373=100,"0100",IF(I373=200,"0200",""))))</f>
        <v/>
      </c>
      <c r="AN371" s="27" t="str">
        <f>AL371&amp;AM371</f>
        <v/>
      </c>
      <c r="AO371" s="27" t="str">
        <f>K373&amp;L373&amp;U371&amp;M373</f>
        <v>.</v>
      </c>
      <c r="AP371" t="s">
        <v>131</v>
      </c>
      <c r="AQ371" t="str">
        <f>IF(AB371="","",D371&amp;AP371&amp;E371&amp;AP371&amp;F371)</f>
        <v/>
      </c>
    </row>
    <row r="372" spans="1:43" ht="16.5" customHeight="1" x14ac:dyDescent="0.15">
      <c r="A372" s="149"/>
      <c r="B372" s="152"/>
      <c r="C372" s="154"/>
      <c r="D372" s="20"/>
      <c r="E372" s="20"/>
      <c r="F372" s="20"/>
      <c r="G372" s="21"/>
      <c r="H372" s="22"/>
      <c r="I372" s="7"/>
      <c r="J372" s="7"/>
      <c r="K372" s="7"/>
      <c r="L372" s="7"/>
      <c r="M372" s="7"/>
      <c r="N372" s="19"/>
      <c r="U372" t="s">
        <v>23</v>
      </c>
      <c r="AD372" s="29"/>
      <c r="AE372" s="30"/>
    </row>
    <row r="373" spans="1:43" ht="16.5" customHeight="1" x14ac:dyDescent="0.15">
      <c r="A373" s="150"/>
      <c r="B373" s="153"/>
      <c r="C373" s="155"/>
      <c r="D373" s="20"/>
      <c r="E373" s="20"/>
      <c r="F373" s="20"/>
      <c r="G373" s="21"/>
      <c r="H373" s="22"/>
      <c r="I373" s="7"/>
      <c r="J373" s="7"/>
      <c r="K373" s="7"/>
      <c r="L373" s="7"/>
      <c r="M373" s="7"/>
      <c r="N373" s="17"/>
      <c r="U373" t="s">
        <v>23</v>
      </c>
      <c r="AA373" s="29"/>
      <c r="AD373" s="29"/>
      <c r="AE373" s="30"/>
      <c r="AH373" s="29"/>
      <c r="AI373" s="30"/>
      <c r="AL373" s="29"/>
      <c r="AM373" s="30"/>
    </row>
    <row r="374" spans="1:43" ht="16.5" customHeight="1" x14ac:dyDescent="0.15">
      <c r="A374" s="148">
        <v>122</v>
      </c>
      <c r="B374" s="151"/>
      <c r="C374" s="4"/>
      <c r="D374" s="5"/>
      <c r="E374" s="5"/>
      <c r="F374" s="5"/>
      <c r="G374" s="33" t="str">
        <f>IF(AQ374="","",$P$2-AQ374)</f>
        <v/>
      </c>
      <c r="H374" s="6"/>
      <c r="I374" s="5"/>
      <c r="J374" s="5"/>
      <c r="K374" s="5"/>
      <c r="L374" s="5"/>
      <c r="M374" s="5"/>
      <c r="N374" s="16"/>
      <c r="U374" t="s">
        <v>23</v>
      </c>
      <c r="V374" s="25">
        <f>A374</f>
        <v>122</v>
      </c>
      <c r="W374" s="25">
        <f>$G$3</f>
        <v>0</v>
      </c>
      <c r="X374" s="25">
        <f>$I$3</f>
        <v>0</v>
      </c>
      <c r="Y374" s="27">
        <f>C375</f>
        <v>0</v>
      </c>
      <c r="Z374" s="27">
        <f>C374</f>
        <v>0</v>
      </c>
      <c r="AA374" s="29" t="str">
        <f>IF(B374="男",1,IF(B374="女",2,""))</f>
        <v/>
      </c>
      <c r="AB374" s="27" t="str">
        <f>D374&amp;E374&amp;F374</f>
        <v/>
      </c>
      <c r="AC374" s="27">
        <f>IF(H374=$R$18,1,IF(H374=$R$19,2,IF(H374=$R$20,3,IF(H374=$R$21,4,IF(H374=$R$22,5,IF(H374=$R$23,6,IF(H374=$R$24,7,IF(H374=$R$25,8,IF(H374=$R$26,9,IF(H374=$R$27,10,IF(H374=$R$28,11,IF(H374=$R$29,12,IF(H374=$R$30,13,IF(H374=$R$31,14,))))))))))))))</f>
        <v>0</v>
      </c>
      <c r="AD374" s="29">
        <f>IF(J374="自由形",1,IF(J374="背泳ぎ",2,IF(J374="平泳ぎ",3,IF(J374="バタフライ",4,IF(J374="個人メドレー",5,)))))</f>
        <v>0</v>
      </c>
      <c r="AE374" s="30" t="str">
        <f>IF(I374=25,"0025",IF(I374=50,"0050",IF(I374=100,"0100",IF(I374=200,"0200",""))))</f>
        <v/>
      </c>
      <c r="AF374" s="27" t="str">
        <f>AD374&amp;AE374</f>
        <v>0</v>
      </c>
      <c r="AG374" s="27" t="str">
        <f>K374&amp;L374&amp;U374&amp;M374</f>
        <v>.</v>
      </c>
      <c r="AH374" s="29" t="str">
        <f>IF(J375="自由形",1,IF(J375="背泳ぎ",2,IF(J375="平泳ぎ",3,IF(J375="バタフライ",4,IF(J375="個人メドレー",5,"")))))</f>
        <v/>
      </c>
      <c r="AI374" s="30" t="str">
        <f>IF(I375=25,"0025",IF(I375=50,"0050",IF(I375=100,"0100",IF(I375=200,"0200",""))))</f>
        <v/>
      </c>
      <c r="AJ374" s="27" t="str">
        <f>AH374&amp;AI374</f>
        <v/>
      </c>
      <c r="AK374" s="27" t="str">
        <f>K375&amp;L375&amp;U374&amp;M375</f>
        <v>.</v>
      </c>
      <c r="AL374" s="29" t="str">
        <f>IF(J376="自由形",1,IF(J376="背泳ぎ",2,IF(J376="平泳ぎ",3,IF(J376="バタフライ",4,IF(J376="個人メドレー",5,"")))))</f>
        <v/>
      </c>
      <c r="AM374" s="30" t="str">
        <f>IF(I376=25,"0025",IF(I376=50,"0050",IF(I376=100,"0100",IF(I376=200,"0200",""))))</f>
        <v/>
      </c>
      <c r="AN374" s="27" t="str">
        <f>AL374&amp;AM374</f>
        <v/>
      </c>
      <c r="AO374" s="27" t="str">
        <f>K376&amp;L376&amp;U374&amp;M376</f>
        <v>.</v>
      </c>
      <c r="AP374" t="s">
        <v>131</v>
      </c>
      <c r="AQ374" t="str">
        <f>IF(AB374="","",D374&amp;AP374&amp;E374&amp;AP374&amp;F374)</f>
        <v/>
      </c>
    </row>
    <row r="375" spans="1:43" ht="16.5" customHeight="1" x14ac:dyDescent="0.15">
      <c r="A375" s="149"/>
      <c r="B375" s="152"/>
      <c r="C375" s="154"/>
      <c r="D375" s="20"/>
      <c r="E375" s="20"/>
      <c r="F375" s="20"/>
      <c r="G375" s="21"/>
      <c r="H375" s="22"/>
      <c r="I375" s="7"/>
      <c r="J375" s="7"/>
      <c r="K375" s="7"/>
      <c r="L375" s="7"/>
      <c r="M375" s="7"/>
      <c r="N375" s="19"/>
      <c r="U375" t="s">
        <v>23</v>
      </c>
      <c r="AD375" s="29"/>
      <c r="AE375" s="30"/>
    </row>
    <row r="376" spans="1:43" ht="16.5" customHeight="1" x14ac:dyDescent="0.15">
      <c r="A376" s="150"/>
      <c r="B376" s="153"/>
      <c r="C376" s="155"/>
      <c r="D376" s="20"/>
      <c r="E376" s="20"/>
      <c r="F376" s="20"/>
      <c r="G376" s="21"/>
      <c r="H376" s="22"/>
      <c r="I376" s="7"/>
      <c r="J376" s="7"/>
      <c r="K376" s="7"/>
      <c r="L376" s="7"/>
      <c r="M376" s="7"/>
      <c r="N376" s="17"/>
      <c r="U376" t="s">
        <v>23</v>
      </c>
      <c r="AA376" s="29"/>
      <c r="AD376" s="29"/>
      <c r="AE376" s="30"/>
      <c r="AH376" s="29"/>
      <c r="AI376" s="30"/>
      <c r="AL376" s="29"/>
      <c r="AM376" s="30"/>
    </row>
    <row r="377" spans="1:43" ht="16.5" customHeight="1" x14ac:dyDescent="0.15">
      <c r="A377" s="148">
        <v>123</v>
      </c>
      <c r="B377" s="151"/>
      <c r="C377" s="4"/>
      <c r="D377" s="5"/>
      <c r="E377" s="5"/>
      <c r="F377" s="5"/>
      <c r="G377" s="33" t="str">
        <f>IF(AQ377="","",$P$2-AQ377)</f>
        <v/>
      </c>
      <c r="H377" s="6"/>
      <c r="I377" s="5"/>
      <c r="J377" s="5"/>
      <c r="K377" s="5"/>
      <c r="L377" s="5"/>
      <c r="M377" s="5"/>
      <c r="N377" s="16"/>
      <c r="U377" t="s">
        <v>23</v>
      </c>
      <c r="V377" s="25">
        <f>A377</f>
        <v>123</v>
      </c>
      <c r="W377" s="25">
        <f>$G$3</f>
        <v>0</v>
      </c>
      <c r="X377" s="25">
        <f>$I$3</f>
        <v>0</v>
      </c>
      <c r="Y377" s="27">
        <f>C378</f>
        <v>0</v>
      </c>
      <c r="Z377" s="27">
        <f>C377</f>
        <v>0</v>
      </c>
      <c r="AA377" s="29" t="str">
        <f>IF(B377="男",1,IF(B377="女",2,""))</f>
        <v/>
      </c>
      <c r="AB377" s="27" t="str">
        <f>D377&amp;E377&amp;F377</f>
        <v/>
      </c>
      <c r="AC377" s="27">
        <f>IF(H377=$R$18,1,IF(H377=$R$19,2,IF(H377=$R$20,3,IF(H377=$R$21,4,IF(H377=$R$22,5,IF(H377=$R$23,6,IF(H377=$R$24,7,IF(H377=$R$25,8,IF(H377=$R$26,9,IF(H377=$R$27,10,IF(H377=$R$28,11,IF(H377=$R$29,12,IF(H377=$R$30,13,IF(H377=$R$31,14,))))))))))))))</f>
        <v>0</v>
      </c>
      <c r="AD377" s="29">
        <f>IF(J377="自由形",1,IF(J377="背泳ぎ",2,IF(J377="平泳ぎ",3,IF(J377="バタフライ",4,IF(J377="個人メドレー",5,)))))</f>
        <v>0</v>
      </c>
      <c r="AE377" s="30" t="str">
        <f>IF(I377=25,"0025",IF(I377=50,"0050",IF(I377=100,"0100",IF(I377=200,"0200",""))))</f>
        <v/>
      </c>
      <c r="AF377" s="27" t="str">
        <f>AD377&amp;AE377</f>
        <v>0</v>
      </c>
      <c r="AG377" s="27" t="str">
        <f>K377&amp;L377&amp;U377&amp;M377</f>
        <v>.</v>
      </c>
      <c r="AH377" s="29" t="str">
        <f>IF(J378="自由形",1,IF(J378="背泳ぎ",2,IF(J378="平泳ぎ",3,IF(J378="バタフライ",4,IF(J378="個人メドレー",5,"")))))</f>
        <v/>
      </c>
      <c r="AI377" s="30" t="str">
        <f>IF(I378=25,"0025",IF(I378=50,"0050",IF(I378=100,"0100",IF(I378=200,"0200",""))))</f>
        <v/>
      </c>
      <c r="AJ377" s="27" t="str">
        <f>AH377&amp;AI377</f>
        <v/>
      </c>
      <c r="AK377" s="27" t="str">
        <f>K378&amp;L378&amp;U377&amp;M378</f>
        <v>.</v>
      </c>
      <c r="AL377" s="29" t="str">
        <f>IF(J379="自由形",1,IF(J379="背泳ぎ",2,IF(J379="平泳ぎ",3,IF(J379="バタフライ",4,IF(J379="個人メドレー",5,"")))))</f>
        <v/>
      </c>
      <c r="AM377" s="30" t="str">
        <f>IF(I379=25,"0025",IF(I379=50,"0050",IF(I379=100,"0100",IF(I379=200,"0200",""))))</f>
        <v/>
      </c>
      <c r="AN377" s="27" t="str">
        <f>AL377&amp;AM377</f>
        <v/>
      </c>
      <c r="AO377" s="27" t="str">
        <f>K379&amp;L379&amp;U377&amp;M379</f>
        <v>.</v>
      </c>
      <c r="AP377" t="s">
        <v>131</v>
      </c>
      <c r="AQ377" t="str">
        <f>IF(AB377="","",D377&amp;AP377&amp;E377&amp;AP377&amp;F377)</f>
        <v/>
      </c>
    </row>
    <row r="378" spans="1:43" ht="16.5" customHeight="1" x14ac:dyDescent="0.15">
      <c r="A378" s="149"/>
      <c r="B378" s="152"/>
      <c r="C378" s="154"/>
      <c r="D378" s="20"/>
      <c r="E378" s="20"/>
      <c r="F378" s="20"/>
      <c r="G378" s="21"/>
      <c r="H378" s="22"/>
      <c r="I378" s="7"/>
      <c r="J378" s="7"/>
      <c r="K378" s="7"/>
      <c r="L378" s="7"/>
      <c r="M378" s="7"/>
      <c r="N378" s="19"/>
      <c r="U378" t="s">
        <v>23</v>
      </c>
      <c r="AD378" s="29"/>
      <c r="AE378" s="30"/>
    </row>
    <row r="379" spans="1:43" ht="16.5" customHeight="1" x14ac:dyDescent="0.15">
      <c r="A379" s="150"/>
      <c r="B379" s="153"/>
      <c r="C379" s="155"/>
      <c r="D379" s="23"/>
      <c r="E379" s="23"/>
      <c r="F379" s="23"/>
      <c r="G379" s="21"/>
      <c r="H379" s="24"/>
      <c r="I379" s="8"/>
      <c r="J379" s="8"/>
      <c r="K379" s="8"/>
      <c r="L379" s="8"/>
      <c r="M379" s="8"/>
      <c r="N379" s="17"/>
      <c r="U379" t="s">
        <v>23</v>
      </c>
      <c r="AA379" s="29"/>
      <c r="AD379" s="29"/>
      <c r="AE379" s="30"/>
      <c r="AH379" s="29"/>
      <c r="AI379" s="30"/>
      <c r="AL379" s="29"/>
      <c r="AM379" s="30"/>
    </row>
    <row r="380" spans="1:43" ht="16.5" customHeight="1" x14ac:dyDescent="0.15">
      <c r="A380" s="148">
        <v>124</v>
      </c>
      <c r="B380" s="151"/>
      <c r="C380" s="4"/>
      <c r="D380" s="5"/>
      <c r="E380" s="5"/>
      <c r="F380" s="5"/>
      <c r="G380" s="33" t="str">
        <f>IF(AQ380="","",$P$2-AQ380)</f>
        <v/>
      </c>
      <c r="H380" s="6"/>
      <c r="I380" s="5"/>
      <c r="J380" s="5"/>
      <c r="K380" s="5"/>
      <c r="L380" s="5"/>
      <c r="M380" s="5"/>
      <c r="N380" s="16"/>
      <c r="U380" t="s">
        <v>23</v>
      </c>
      <c r="V380" s="25">
        <f>A380</f>
        <v>124</v>
      </c>
      <c r="W380" s="25">
        <f>$G$3</f>
        <v>0</v>
      </c>
      <c r="X380" s="25">
        <f>$I$3</f>
        <v>0</v>
      </c>
      <c r="Y380" s="27">
        <f>C381</f>
        <v>0</v>
      </c>
      <c r="Z380" s="27">
        <f>C380</f>
        <v>0</v>
      </c>
      <c r="AA380" s="29" t="str">
        <f>IF(B380="男",1,IF(B380="女",2,""))</f>
        <v/>
      </c>
      <c r="AB380" s="27" t="str">
        <f>D380&amp;E380&amp;F380</f>
        <v/>
      </c>
      <c r="AC380" s="27">
        <f>IF(H380=$R$18,1,IF(H380=$R$19,2,IF(H380=$R$20,3,IF(H380=$R$21,4,IF(H380=$R$22,5,IF(H380=$R$23,6,IF(H380=$R$24,7,IF(H380=$R$25,8,IF(H380=$R$26,9,IF(H380=$R$27,10,IF(H380=$R$28,11,IF(H380=$R$29,12,IF(H380=$R$30,13,IF(H380=$R$31,14,))))))))))))))</f>
        <v>0</v>
      </c>
      <c r="AD380" s="29">
        <f>IF(J380="自由形",1,IF(J380="背泳ぎ",2,IF(J380="平泳ぎ",3,IF(J380="バタフライ",4,IF(J380="個人メドレー",5,)))))</f>
        <v>0</v>
      </c>
      <c r="AE380" s="30" t="str">
        <f>IF(I380=25,"0025",IF(I380=50,"0050",IF(I380=100,"0100",IF(I380=200,"0200",""))))</f>
        <v/>
      </c>
      <c r="AF380" s="27" t="str">
        <f>AD380&amp;AE380</f>
        <v>0</v>
      </c>
      <c r="AG380" s="27" t="str">
        <f>K380&amp;L380&amp;U380&amp;M380</f>
        <v>.</v>
      </c>
      <c r="AH380" s="29" t="str">
        <f>IF(J381="自由形",1,IF(J381="背泳ぎ",2,IF(J381="平泳ぎ",3,IF(J381="バタフライ",4,IF(J381="個人メドレー",5,"")))))</f>
        <v/>
      </c>
      <c r="AI380" s="30" t="str">
        <f>IF(I381=25,"0025",IF(I381=50,"0050",IF(I381=100,"0100",IF(I381=200,"0200",""))))</f>
        <v/>
      </c>
      <c r="AJ380" s="27" t="str">
        <f>AH380&amp;AI380</f>
        <v/>
      </c>
      <c r="AK380" s="27" t="str">
        <f>K381&amp;L381&amp;U380&amp;M381</f>
        <v>.</v>
      </c>
      <c r="AL380" s="29" t="str">
        <f>IF(J382="自由形",1,IF(J382="背泳ぎ",2,IF(J382="平泳ぎ",3,IF(J382="バタフライ",4,IF(J382="個人メドレー",5,"")))))</f>
        <v/>
      </c>
      <c r="AM380" s="30" t="str">
        <f>IF(I382=25,"0025",IF(I382=50,"0050",IF(I382=100,"0100",IF(I382=200,"0200",""))))</f>
        <v/>
      </c>
      <c r="AN380" s="27" t="str">
        <f>AL380&amp;AM380</f>
        <v/>
      </c>
      <c r="AO380" s="27" t="str">
        <f>K382&amp;L382&amp;U380&amp;M382</f>
        <v>.</v>
      </c>
      <c r="AP380" t="s">
        <v>131</v>
      </c>
      <c r="AQ380" t="str">
        <f>IF(AB380="","",D380&amp;AP380&amp;E380&amp;AP380&amp;F380)</f>
        <v/>
      </c>
    </row>
    <row r="381" spans="1:43" ht="16.5" customHeight="1" x14ac:dyDescent="0.15">
      <c r="A381" s="149"/>
      <c r="B381" s="152"/>
      <c r="C381" s="154"/>
      <c r="D381" s="20"/>
      <c r="E381" s="20"/>
      <c r="F381" s="20"/>
      <c r="G381" s="21"/>
      <c r="H381" s="22"/>
      <c r="I381" s="7"/>
      <c r="J381" s="7"/>
      <c r="K381" s="7"/>
      <c r="L381" s="7"/>
      <c r="M381" s="7"/>
      <c r="N381" s="19"/>
      <c r="U381" t="s">
        <v>23</v>
      </c>
      <c r="AD381" s="29"/>
      <c r="AE381" s="30"/>
    </row>
    <row r="382" spans="1:43" ht="16.5" customHeight="1" x14ac:dyDescent="0.15">
      <c r="A382" s="150"/>
      <c r="B382" s="153"/>
      <c r="C382" s="155"/>
      <c r="D382" s="20"/>
      <c r="E382" s="20"/>
      <c r="F382" s="20"/>
      <c r="G382" s="21"/>
      <c r="H382" s="22"/>
      <c r="I382" s="7"/>
      <c r="J382" s="7"/>
      <c r="K382" s="7"/>
      <c r="L382" s="7"/>
      <c r="M382" s="7"/>
      <c r="N382" s="17"/>
      <c r="U382" t="s">
        <v>23</v>
      </c>
      <c r="AA382" s="29"/>
      <c r="AD382" s="29"/>
      <c r="AE382" s="30"/>
      <c r="AH382" s="29"/>
      <c r="AI382" s="30"/>
      <c r="AL382" s="29"/>
      <c r="AM382" s="30"/>
    </row>
    <row r="383" spans="1:43" ht="16.5" customHeight="1" x14ac:dyDescent="0.15">
      <c r="A383" s="148">
        <v>125</v>
      </c>
      <c r="B383" s="151"/>
      <c r="C383" s="4"/>
      <c r="D383" s="5"/>
      <c r="E383" s="5"/>
      <c r="F383" s="5"/>
      <c r="G383" s="33" t="str">
        <f>IF(AQ383="","",$P$2-AQ383)</f>
        <v/>
      </c>
      <c r="H383" s="6"/>
      <c r="I383" s="5"/>
      <c r="J383" s="5"/>
      <c r="K383" s="5"/>
      <c r="L383" s="5"/>
      <c r="M383" s="5"/>
      <c r="N383" s="16"/>
      <c r="U383" t="s">
        <v>23</v>
      </c>
      <c r="V383" s="25">
        <f>A383</f>
        <v>125</v>
      </c>
      <c r="W383" s="25">
        <f>$G$3</f>
        <v>0</v>
      </c>
      <c r="X383" s="25">
        <f>$I$3</f>
        <v>0</v>
      </c>
      <c r="Y383" s="27">
        <f>C384</f>
        <v>0</v>
      </c>
      <c r="Z383" s="27">
        <f>C383</f>
        <v>0</v>
      </c>
      <c r="AA383" s="29" t="str">
        <f>IF(B383="男",1,IF(B383="女",2,""))</f>
        <v/>
      </c>
      <c r="AB383" s="27" t="str">
        <f>D383&amp;E383&amp;F383</f>
        <v/>
      </c>
      <c r="AC383" s="27">
        <f>IF(H383=$R$18,1,IF(H383=$R$19,2,IF(H383=$R$20,3,IF(H383=$R$21,4,IF(H383=$R$22,5,IF(H383=$R$23,6,IF(H383=$R$24,7,IF(H383=$R$25,8,IF(H383=$R$26,9,IF(H383=$R$27,10,IF(H383=$R$28,11,IF(H383=$R$29,12,IF(H383=$R$30,13,IF(H383=$R$31,14,))))))))))))))</f>
        <v>0</v>
      </c>
      <c r="AD383" s="29">
        <f>IF(J383="自由形",1,IF(J383="背泳ぎ",2,IF(J383="平泳ぎ",3,IF(J383="バタフライ",4,IF(J383="個人メドレー",5,)))))</f>
        <v>0</v>
      </c>
      <c r="AE383" s="30" t="str">
        <f>IF(I383=25,"0025",IF(I383=50,"0050",IF(I383=100,"0100",IF(I383=200,"0200",""))))</f>
        <v/>
      </c>
      <c r="AF383" s="27" t="str">
        <f>AD383&amp;AE383</f>
        <v>0</v>
      </c>
      <c r="AG383" s="27" t="str">
        <f>K383&amp;L383&amp;U383&amp;M383</f>
        <v>.</v>
      </c>
      <c r="AH383" s="29" t="str">
        <f>IF(J384="自由形",1,IF(J384="背泳ぎ",2,IF(J384="平泳ぎ",3,IF(J384="バタフライ",4,IF(J384="個人メドレー",5,"")))))</f>
        <v/>
      </c>
      <c r="AI383" s="30" t="str">
        <f>IF(I384=25,"0025",IF(I384=50,"0050",IF(I384=100,"0100",IF(I384=200,"0200",""))))</f>
        <v/>
      </c>
      <c r="AJ383" s="27" t="str">
        <f>AH383&amp;AI383</f>
        <v/>
      </c>
      <c r="AK383" s="27" t="str">
        <f>K384&amp;L384&amp;U383&amp;M384</f>
        <v>.</v>
      </c>
      <c r="AL383" s="29" t="str">
        <f>IF(J385="自由形",1,IF(J385="背泳ぎ",2,IF(J385="平泳ぎ",3,IF(J385="バタフライ",4,IF(J385="個人メドレー",5,"")))))</f>
        <v/>
      </c>
      <c r="AM383" s="30" t="str">
        <f>IF(I385=25,"0025",IF(I385=50,"0050",IF(I385=100,"0100",IF(I385=200,"0200",""))))</f>
        <v/>
      </c>
      <c r="AN383" s="27" t="str">
        <f>AL383&amp;AM383</f>
        <v/>
      </c>
      <c r="AO383" s="27" t="str">
        <f>K385&amp;L385&amp;U383&amp;M385</f>
        <v>.</v>
      </c>
      <c r="AP383" t="s">
        <v>131</v>
      </c>
      <c r="AQ383" t="str">
        <f>IF(AB383="","",D383&amp;AP383&amp;E383&amp;AP383&amp;F383)</f>
        <v/>
      </c>
    </row>
    <row r="384" spans="1:43" ht="16.5" customHeight="1" x14ac:dyDescent="0.15">
      <c r="A384" s="149"/>
      <c r="B384" s="152"/>
      <c r="C384" s="154"/>
      <c r="D384" s="20"/>
      <c r="E384" s="20"/>
      <c r="F384" s="20"/>
      <c r="G384" s="21"/>
      <c r="H384" s="22"/>
      <c r="I384" s="7"/>
      <c r="J384" s="7"/>
      <c r="K384" s="7"/>
      <c r="L384" s="7"/>
      <c r="M384" s="7"/>
      <c r="N384" s="19"/>
      <c r="U384" t="s">
        <v>23</v>
      </c>
      <c r="AD384" s="29"/>
      <c r="AE384" s="30"/>
    </row>
    <row r="385" spans="1:43" ht="16.5" customHeight="1" x14ac:dyDescent="0.15">
      <c r="A385" s="150"/>
      <c r="B385" s="153"/>
      <c r="C385" s="155"/>
      <c r="D385" s="20"/>
      <c r="E385" s="20"/>
      <c r="F385" s="20"/>
      <c r="G385" s="21"/>
      <c r="H385" s="22"/>
      <c r="I385" s="7"/>
      <c r="J385" s="7"/>
      <c r="K385" s="7"/>
      <c r="L385" s="7"/>
      <c r="M385" s="7"/>
      <c r="N385" s="17"/>
      <c r="U385" t="s">
        <v>23</v>
      </c>
      <c r="AA385" s="29"/>
      <c r="AD385" s="29"/>
      <c r="AE385" s="30"/>
      <c r="AH385" s="29"/>
      <c r="AI385" s="30"/>
      <c r="AL385" s="29"/>
      <c r="AM385" s="30"/>
    </row>
    <row r="386" spans="1:43" ht="16.5" customHeight="1" x14ac:dyDescent="0.15">
      <c r="A386" s="148">
        <v>126</v>
      </c>
      <c r="B386" s="151"/>
      <c r="C386" s="4"/>
      <c r="D386" s="5"/>
      <c r="E386" s="5"/>
      <c r="F386" s="5"/>
      <c r="G386" s="33" t="str">
        <f>IF(AQ386="","",$P$2-AQ386)</f>
        <v/>
      </c>
      <c r="H386" s="6"/>
      <c r="I386" s="5"/>
      <c r="J386" s="5"/>
      <c r="K386" s="5"/>
      <c r="L386" s="5"/>
      <c r="M386" s="5"/>
      <c r="N386" s="16"/>
      <c r="U386" t="s">
        <v>23</v>
      </c>
      <c r="V386" s="25">
        <f>A386</f>
        <v>126</v>
      </c>
      <c r="W386" s="25">
        <f>$G$3</f>
        <v>0</v>
      </c>
      <c r="X386" s="25">
        <f>$I$3</f>
        <v>0</v>
      </c>
      <c r="Y386" s="27">
        <f>C387</f>
        <v>0</v>
      </c>
      <c r="Z386" s="27">
        <f>C386</f>
        <v>0</v>
      </c>
      <c r="AA386" s="29" t="str">
        <f>IF(B386="男",1,IF(B386="女",2,""))</f>
        <v/>
      </c>
      <c r="AB386" s="27" t="str">
        <f>D386&amp;E386&amp;F386</f>
        <v/>
      </c>
      <c r="AC386" s="27">
        <f>IF(H386=$R$18,1,IF(H386=$R$19,2,IF(H386=$R$20,3,IF(H386=$R$21,4,IF(H386=$R$22,5,IF(H386=$R$23,6,IF(H386=$R$24,7,IF(H386=$R$25,8,IF(H386=$R$26,9,IF(H386=$R$27,10,IF(H386=$R$28,11,IF(H386=$R$29,12,IF(H386=$R$30,13,IF(H386=$R$31,14,))))))))))))))</f>
        <v>0</v>
      </c>
      <c r="AD386" s="29">
        <f>IF(J386="自由形",1,IF(J386="背泳ぎ",2,IF(J386="平泳ぎ",3,IF(J386="バタフライ",4,IF(J386="個人メドレー",5,)))))</f>
        <v>0</v>
      </c>
      <c r="AE386" s="30" t="str">
        <f>IF(I386=25,"0025",IF(I386=50,"0050",IF(I386=100,"0100",IF(I386=200,"0200",""))))</f>
        <v/>
      </c>
      <c r="AF386" s="27" t="str">
        <f>AD386&amp;AE386</f>
        <v>0</v>
      </c>
      <c r="AG386" s="27" t="str">
        <f>K386&amp;L386&amp;U386&amp;M386</f>
        <v>.</v>
      </c>
      <c r="AH386" s="29" t="str">
        <f>IF(J387="自由形",1,IF(J387="背泳ぎ",2,IF(J387="平泳ぎ",3,IF(J387="バタフライ",4,IF(J387="個人メドレー",5,"")))))</f>
        <v/>
      </c>
      <c r="AI386" s="30" t="str">
        <f>IF(I387=25,"0025",IF(I387=50,"0050",IF(I387=100,"0100",IF(I387=200,"0200",""))))</f>
        <v/>
      </c>
      <c r="AJ386" s="27" t="str">
        <f>AH386&amp;AI386</f>
        <v/>
      </c>
      <c r="AK386" s="27" t="str">
        <f>K387&amp;L387&amp;U386&amp;M387</f>
        <v>.</v>
      </c>
      <c r="AL386" s="29" t="str">
        <f>IF(J388="自由形",1,IF(J388="背泳ぎ",2,IF(J388="平泳ぎ",3,IF(J388="バタフライ",4,IF(J388="個人メドレー",5,"")))))</f>
        <v/>
      </c>
      <c r="AM386" s="30" t="str">
        <f>IF(I388=25,"0025",IF(I388=50,"0050",IF(I388=100,"0100",IF(I388=200,"0200",""))))</f>
        <v/>
      </c>
      <c r="AN386" s="27" t="str">
        <f>AL386&amp;AM386</f>
        <v/>
      </c>
      <c r="AO386" s="27" t="str">
        <f>K388&amp;L388&amp;U386&amp;M388</f>
        <v>.</v>
      </c>
      <c r="AP386" t="s">
        <v>131</v>
      </c>
      <c r="AQ386" t="str">
        <f>IF(AB386="","",D386&amp;AP386&amp;E386&amp;AP386&amp;F386)</f>
        <v/>
      </c>
    </row>
    <row r="387" spans="1:43" ht="16.5" customHeight="1" x14ac:dyDescent="0.15">
      <c r="A387" s="149"/>
      <c r="B387" s="152"/>
      <c r="C387" s="154"/>
      <c r="D387" s="20"/>
      <c r="E387" s="20"/>
      <c r="F387" s="20"/>
      <c r="G387" s="21"/>
      <c r="H387" s="22"/>
      <c r="I387" s="7"/>
      <c r="J387" s="7"/>
      <c r="K387" s="7"/>
      <c r="L387" s="7"/>
      <c r="M387" s="7"/>
      <c r="N387" s="19"/>
      <c r="U387" t="s">
        <v>23</v>
      </c>
      <c r="AD387" s="29"/>
      <c r="AE387" s="30"/>
    </row>
    <row r="388" spans="1:43" ht="16.5" customHeight="1" x14ac:dyDescent="0.15">
      <c r="A388" s="150"/>
      <c r="B388" s="153"/>
      <c r="C388" s="155"/>
      <c r="D388" s="23"/>
      <c r="E388" s="23"/>
      <c r="F388" s="23"/>
      <c r="G388" s="21"/>
      <c r="H388" s="22"/>
      <c r="I388" s="8"/>
      <c r="J388" s="8"/>
      <c r="K388" s="8"/>
      <c r="L388" s="8"/>
      <c r="M388" s="8"/>
      <c r="N388" s="17"/>
      <c r="U388" t="s">
        <v>23</v>
      </c>
      <c r="AA388" s="29"/>
      <c r="AD388" s="29"/>
      <c r="AE388" s="30"/>
      <c r="AH388" s="29"/>
      <c r="AI388" s="30"/>
      <c r="AL388" s="29"/>
      <c r="AM388" s="30"/>
    </row>
    <row r="389" spans="1:43" ht="16.5" customHeight="1" x14ac:dyDescent="0.15">
      <c r="A389" s="148">
        <v>127</v>
      </c>
      <c r="B389" s="151"/>
      <c r="C389" s="4"/>
      <c r="D389" s="5"/>
      <c r="E389" s="5"/>
      <c r="F389" s="5"/>
      <c r="G389" s="33" t="str">
        <f>IF(AQ389="","",$P$2-AQ389)</f>
        <v/>
      </c>
      <c r="H389" s="6"/>
      <c r="I389" s="5"/>
      <c r="J389" s="5"/>
      <c r="K389" s="5"/>
      <c r="L389" s="5"/>
      <c r="M389" s="5"/>
      <c r="N389" s="16"/>
      <c r="U389" t="s">
        <v>23</v>
      </c>
      <c r="V389" s="25">
        <f>A389</f>
        <v>127</v>
      </c>
      <c r="W389" s="25">
        <f>$G$3</f>
        <v>0</v>
      </c>
      <c r="X389" s="25">
        <f>$I$3</f>
        <v>0</v>
      </c>
      <c r="Y389" s="27">
        <f>C390</f>
        <v>0</v>
      </c>
      <c r="Z389" s="27">
        <f>C389</f>
        <v>0</v>
      </c>
      <c r="AA389" s="29" t="str">
        <f>IF(B389="男",1,IF(B389="女",2,""))</f>
        <v/>
      </c>
      <c r="AB389" s="27" t="str">
        <f>D389&amp;E389&amp;F389</f>
        <v/>
      </c>
      <c r="AC389" s="27">
        <f>IF(H389=$R$18,1,IF(H389=$R$19,2,IF(H389=$R$20,3,IF(H389=$R$21,4,IF(H389=$R$22,5,IF(H389=$R$23,6,IF(H389=$R$24,7,IF(H389=$R$25,8,IF(H389=$R$26,9,IF(H389=$R$27,10,IF(H389=$R$28,11,IF(H389=$R$29,12,IF(H389=$R$30,13,IF(H389=$R$31,14,))))))))))))))</f>
        <v>0</v>
      </c>
      <c r="AD389" s="29">
        <f>IF(J389="自由形",1,IF(J389="背泳ぎ",2,IF(J389="平泳ぎ",3,IF(J389="バタフライ",4,IF(J389="個人メドレー",5,)))))</f>
        <v>0</v>
      </c>
      <c r="AE389" s="30" t="str">
        <f>IF(I389=25,"0025",IF(I389=50,"0050",IF(I389=100,"0100",IF(I389=200,"0200",""))))</f>
        <v/>
      </c>
      <c r="AF389" s="27" t="str">
        <f>AD389&amp;AE389</f>
        <v>0</v>
      </c>
      <c r="AG389" s="27" t="str">
        <f>K389&amp;L389&amp;U389&amp;M389</f>
        <v>.</v>
      </c>
      <c r="AH389" s="29" t="str">
        <f>IF(J390="自由形",1,IF(J390="背泳ぎ",2,IF(J390="平泳ぎ",3,IF(J390="バタフライ",4,IF(J390="個人メドレー",5,"")))))</f>
        <v/>
      </c>
      <c r="AI389" s="30" t="str">
        <f>IF(I390=25,"0025",IF(I390=50,"0050",IF(I390=100,"0100",IF(I390=200,"0200",""))))</f>
        <v/>
      </c>
      <c r="AJ389" s="27" t="str">
        <f>AH389&amp;AI389</f>
        <v/>
      </c>
      <c r="AK389" s="27" t="str">
        <f>K390&amp;L390&amp;U389&amp;M390</f>
        <v>.</v>
      </c>
      <c r="AL389" s="29" t="str">
        <f>IF(J391="自由形",1,IF(J391="背泳ぎ",2,IF(J391="平泳ぎ",3,IF(J391="バタフライ",4,IF(J391="個人メドレー",5,"")))))</f>
        <v/>
      </c>
      <c r="AM389" s="30" t="str">
        <f>IF(I391=25,"0025",IF(I391=50,"0050",IF(I391=100,"0100",IF(I391=200,"0200",""))))</f>
        <v/>
      </c>
      <c r="AN389" s="27" t="str">
        <f>AL389&amp;AM389</f>
        <v/>
      </c>
      <c r="AO389" s="27" t="str">
        <f>K391&amp;L391&amp;U389&amp;M391</f>
        <v>.</v>
      </c>
      <c r="AP389" t="s">
        <v>131</v>
      </c>
      <c r="AQ389" t="str">
        <f>IF(AB389="","",D389&amp;AP389&amp;E389&amp;AP389&amp;F389)</f>
        <v/>
      </c>
    </row>
    <row r="390" spans="1:43" ht="16.5" customHeight="1" x14ac:dyDescent="0.15">
      <c r="A390" s="149"/>
      <c r="B390" s="152"/>
      <c r="C390" s="154"/>
      <c r="D390" s="20"/>
      <c r="E390" s="20"/>
      <c r="F390" s="20"/>
      <c r="G390" s="21"/>
      <c r="H390" s="22"/>
      <c r="I390" s="7"/>
      <c r="J390" s="7"/>
      <c r="K390" s="7"/>
      <c r="L390" s="7"/>
      <c r="M390" s="7"/>
      <c r="N390" s="19"/>
      <c r="U390" t="s">
        <v>23</v>
      </c>
      <c r="AD390" s="29"/>
      <c r="AE390" s="30"/>
    </row>
    <row r="391" spans="1:43" ht="16.5" customHeight="1" x14ac:dyDescent="0.15">
      <c r="A391" s="150"/>
      <c r="B391" s="153"/>
      <c r="C391" s="155"/>
      <c r="D391" s="20"/>
      <c r="E391" s="20"/>
      <c r="F391" s="20"/>
      <c r="G391" s="21"/>
      <c r="H391" s="24"/>
      <c r="I391" s="7"/>
      <c r="J391" s="7"/>
      <c r="K391" s="7"/>
      <c r="L391" s="7"/>
      <c r="M391" s="7"/>
      <c r="N391" s="17"/>
      <c r="U391" t="s">
        <v>23</v>
      </c>
      <c r="AA391" s="29"/>
      <c r="AD391" s="29"/>
      <c r="AE391" s="30"/>
      <c r="AH391" s="29"/>
      <c r="AI391" s="30"/>
      <c r="AL391" s="29"/>
      <c r="AM391" s="30"/>
    </row>
    <row r="392" spans="1:43" ht="16.5" customHeight="1" x14ac:dyDescent="0.15">
      <c r="A392" s="148">
        <v>128</v>
      </c>
      <c r="B392" s="151"/>
      <c r="C392" s="4"/>
      <c r="D392" s="5"/>
      <c r="E392" s="5"/>
      <c r="F392" s="5"/>
      <c r="G392" s="33" t="str">
        <f>IF(AQ392="","",$P$2-AQ392)</f>
        <v/>
      </c>
      <c r="H392" s="6"/>
      <c r="I392" s="5"/>
      <c r="J392" s="5"/>
      <c r="K392" s="5"/>
      <c r="L392" s="5"/>
      <c r="M392" s="5"/>
      <c r="N392" s="16"/>
      <c r="U392" t="s">
        <v>23</v>
      </c>
      <c r="V392" s="25">
        <f>A392</f>
        <v>128</v>
      </c>
      <c r="W392" s="25">
        <f>$G$3</f>
        <v>0</v>
      </c>
      <c r="X392" s="25">
        <f>$I$3</f>
        <v>0</v>
      </c>
      <c r="Y392" s="27">
        <f>C393</f>
        <v>0</v>
      </c>
      <c r="Z392" s="27">
        <f>C392</f>
        <v>0</v>
      </c>
      <c r="AA392" s="29" t="str">
        <f>IF(B392="男",1,IF(B392="女",2,""))</f>
        <v/>
      </c>
      <c r="AB392" s="27" t="str">
        <f>D392&amp;E392&amp;F392</f>
        <v/>
      </c>
      <c r="AC392" s="27">
        <f>IF(H392=$R$18,1,IF(H392=$R$19,2,IF(H392=$R$20,3,IF(H392=$R$21,4,IF(H392=$R$22,5,IF(H392=$R$23,6,IF(H392=$R$24,7,IF(H392=$R$25,8,IF(H392=$R$26,9,IF(H392=$R$27,10,IF(H392=$R$28,11,IF(H392=$R$29,12,IF(H392=$R$30,13,IF(H392=$R$31,14,))))))))))))))</f>
        <v>0</v>
      </c>
      <c r="AD392" s="29">
        <f>IF(J392="自由形",1,IF(J392="背泳ぎ",2,IF(J392="平泳ぎ",3,IF(J392="バタフライ",4,IF(J392="個人メドレー",5,)))))</f>
        <v>0</v>
      </c>
      <c r="AE392" s="30" t="str">
        <f>IF(I392=25,"0025",IF(I392=50,"0050",IF(I392=100,"0100",IF(I392=200,"0200",""))))</f>
        <v/>
      </c>
      <c r="AF392" s="27" t="str">
        <f>AD392&amp;AE392</f>
        <v>0</v>
      </c>
      <c r="AG392" s="27" t="str">
        <f>K392&amp;L392&amp;U392&amp;M392</f>
        <v>.</v>
      </c>
      <c r="AH392" s="29" t="str">
        <f>IF(J393="自由形",1,IF(J393="背泳ぎ",2,IF(J393="平泳ぎ",3,IF(J393="バタフライ",4,IF(J393="個人メドレー",5,"")))))</f>
        <v/>
      </c>
      <c r="AI392" s="30" t="str">
        <f>IF(I393=25,"0025",IF(I393=50,"0050",IF(I393=100,"0100",IF(I393=200,"0200",""))))</f>
        <v/>
      </c>
      <c r="AJ392" s="27" t="str">
        <f>AH392&amp;AI392</f>
        <v/>
      </c>
      <c r="AK392" s="27" t="str">
        <f>K393&amp;L393&amp;U392&amp;M393</f>
        <v>.</v>
      </c>
      <c r="AL392" s="29" t="str">
        <f>IF(J394="自由形",1,IF(J394="背泳ぎ",2,IF(J394="平泳ぎ",3,IF(J394="バタフライ",4,IF(J394="個人メドレー",5,"")))))</f>
        <v/>
      </c>
      <c r="AM392" s="30" t="str">
        <f>IF(I394=25,"0025",IF(I394=50,"0050",IF(I394=100,"0100",IF(I394=200,"0200",""))))</f>
        <v/>
      </c>
      <c r="AN392" s="27" t="str">
        <f>AL392&amp;AM392</f>
        <v/>
      </c>
      <c r="AO392" s="27" t="str">
        <f>K394&amp;L394&amp;U392&amp;M394</f>
        <v>.</v>
      </c>
      <c r="AP392" t="s">
        <v>131</v>
      </c>
      <c r="AQ392" t="str">
        <f>IF(AB392="","",D392&amp;AP392&amp;E392&amp;AP392&amp;F392)</f>
        <v/>
      </c>
    </row>
    <row r="393" spans="1:43" ht="16.5" customHeight="1" x14ac:dyDescent="0.15">
      <c r="A393" s="149"/>
      <c r="B393" s="152"/>
      <c r="C393" s="154"/>
      <c r="D393" s="20"/>
      <c r="E393" s="20"/>
      <c r="F393" s="20"/>
      <c r="G393" s="21"/>
      <c r="H393" s="22"/>
      <c r="I393" s="7"/>
      <c r="J393" s="7"/>
      <c r="K393" s="7"/>
      <c r="L393" s="7"/>
      <c r="M393" s="7"/>
      <c r="N393" s="19"/>
      <c r="U393" t="s">
        <v>23</v>
      </c>
      <c r="AD393" s="29"/>
      <c r="AE393" s="30"/>
    </row>
    <row r="394" spans="1:43" ht="16.5" customHeight="1" x14ac:dyDescent="0.15">
      <c r="A394" s="150"/>
      <c r="B394" s="153"/>
      <c r="C394" s="155"/>
      <c r="D394" s="20"/>
      <c r="E394" s="20"/>
      <c r="F394" s="20"/>
      <c r="G394" s="21"/>
      <c r="H394" s="22"/>
      <c r="I394" s="7"/>
      <c r="J394" s="7"/>
      <c r="K394" s="7"/>
      <c r="L394" s="7"/>
      <c r="M394" s="7"/>
      <c r="N394" s="17"/>
      <c r="U394" t="s">
        <v>23</v>
      </c>
      <c r="AA394" s="29"/>
      <c r="AD394" s="29"/>
      <c r="AE394" s="30"/>
      <c r="AH394" s="29"/>
      <c r="AI394" s="30"/>
      <c r="AL394" s="29"/>
      <c r="AM394" s="30"/>
    </row>
    <row r="395" spans="1:43" ht="16.5" customHeight="1" x14ac:dyDescent="0.15">
      <c r="A395" s="148">
        <v>129</v>
      </c>
      <c r="B395" s="151"/>
      <c r="C395" s="4"/>
      <c r="D395" s="5"/>
      <c r="E395" s="5"/>
      <c r="F395" s="5"/>
      <c r="G395" s="33" t="str">
        <f>IF(AQ395="","",$P$2-AQ395)</f>
        <v/>
      </c>
      <c r="H395" s="6"/>
      <c r="I395" s="5"/>
      <c r="J395" s="5"/>
      <c r="K395" s="5"/>
      <c r="L395" s="5"/>
      <c r="M395" s="5"/>
      <c r="N395" s="16"/>
      <c r="U395" t="s">
        <v>23</v>
      </c>
      <c r="V395" s="25">
        <f>A395</f>
        <v>129</v>
      </c>
      <c r="W395" s="25">
        <f>$G$3</f>
        <v>0</v>
      </c>
      <c r="X395" s="25">
        <f>$I$3</f>
        <v>0</v>
      </c>
      <c r="Y395" s="27">
        <f>C396</f>
        <v>0</v>
      </c>
      <c r="Z395" s="27">
        <f>C395</f>
        <v>0</v>
      </c>
      <c r="AA395" s="29" t="str">
        <f>IF(B395="男",1,IF(B395="女",2,""))</f>
        <v/>
      </c>
      <c r="AB395" s="27" t="str">
        <f>D395&amp;E395&amp;F395</f>
        <v/>
      </c>
      <c r="AC395" s="27">
        <f>IF(H395=$R$18,1,IF(H395=$R$19,2,IF(H395=$R$20,3,IF(H395=$R$21,4,IF(H395=$R$22,5,IF(H395=$R$23,6,IF(H395=$R$24,7,IF(H395=$R$25,8,IF(H395=$R$26,9,IF(H395=$R$27,10,IF(H395=$R$28,11,IF(H395=$R$29,12,IF(H395=$R$30,13,IF(H395=$R$31,14,))))))))))))))</f>
        <v>0</v>
      </c>
      <c r="AD395" s="29">
        <f>IF(J395="自由形",1,IF(J395="背泳ぎ",2,IF(J395="平泳ぎ",3,IF(J395="バタフライ",4,IF(J395="個人メドレー",5,)))))</f>
        <v>0</v>
      </c>
      <c r="AE395" s="30" t="str">
        <f>IF(I395=25,"0025",IF(I395=50,"0050",IF(I395=100,"0100",IF(I395=200,"0200",""))))</f>
        <v/>
      </c>
      <c r="AF395" s="27" t="str">
        <f>AD395&amp;AE395</f>
        <v>0</v>
      </c>
      <c r="AG395" s="27" t="str">
        <f>K395&amp;L395&amp;U395&amp;M395</f>
        <v>.</v>
      </c>
      <c r="AH395" s="29" t="str">
        <f>IF(J396="自由形",1,IF(J396="背泳ぎ",2,IF(J396="平泳ぎ",3,IF(J396="バタフライ",4,IF(J396="個人メドレー",5,"")))))</f>
        <v/>
      </c>
      <c r="AI395" s="30" t="str">
        <f>IF(I396=25,"0025",IF(I396=50,"0050",IF(I396=100,"0100",IF(I396=200,"0200",""))))</f>
        <v/>
      </c>
      <c r="AJ395" s="27" t="str">
        <f>AH395&amp;AI395</f>
        <v/>
      </c>
      <c r="AK395" s="27" t="str">
        <f>K396&amp;L396&amp;U395&amp;M396</f>
        <v>.</v>
      </c>
      <c r="AL395" s="29" t="str">
        <f>IF(J397="自由形",1,IF(J397="背泳ぎ",2,IF(J397="平泳ぎ",3,IF(J397="バタフライ",4,IF(J397="個人メドレー",5,"")))))</f>
        <v/>
      </c>
      <c r="AM395" s="30" t="str">
        <f>IF(I397=25,"0025",IF(I397=50,"0050",IF(I397=100,"0100",IF(I397=200,"0200",""))))</f>
        <v/>
      </c>
      <c r="AN395" s="27" t="str">
        <f>AL395&amp;AM395</f>
        <v/>
      </c>
      <c r="AO395" s="27" t="str">
        <f>K397&amp;L397&amp;U395&amp;M397</f>
        <v>.</v>
      </c>
      <c r="AP395" t="s">
        <v>131</v>
      </c>
      <c r="AQ395" t="str">
        <f>IF(AB395="","",D395&amp;AP395&amp;E395&amp;AP395&amp;F395)</f>
        <v/>
      </c>
    </row>
    <row r="396" spans="1:43" ht="16.5" customHeight="1" x14ac:dyDescent="0.15">
      <c r="A396" s="149"/>
      <c r="B396" s="152"/>
      <c r="C396" s="154"/>
      <c r="D396" s="20"/>
      <c r="E396" s="20"/>
      <c r="F396" s="20"/>
      <c r="G396" s="21"/>
      <c r="H396" s="22"/>
      <c r="I396" s="7"/>
      <c r="J396" s="7"/>
      <c r="K396" s="7"/>
      <c r="L396" s="7"/>
      <c r="M396" s="7"/>
      <c r="N396" s="19"/>
      <c r="U396" t="s">
        <v>23</v>
      </c>
      <c r="AD396" s="29"/>
      <c r="AE396" s="30"/>
    </row>
    <row r="397" spans="1:43" ht="16.5" customHeight="1" x14ac:dyDescent="0.15">
      <c r="A397" s="150"/>
      <c r="B397" s="153"/>
      <c r="C397" s="155"/>
      <c r="D397" s="23"/>
      <c r="E397" s="23"/>
      <c r="F397" s="23"/>
      <c r="G397" s="21"/>
      <c r="H397" s="22"/>
      <c r="I397" s="8"/>
      <c r="J397" s="8"/>
      <c r="K397" s="8"/>
      <c r="L397" s="8"/>
      <c r="M397" s="8"/>
      <c r="N397" s="17"/>
      <c r="U397" t="s">
        <v>23</v>
      </c>
      <c r="AA397" s="29"/>
      <c r="AD397" s="29"/>
      <c r="AE397" s="30"/>
      <c r="AH397" s="29"/>
      <c r="AI397" s="30"/>
      <c r="AL397" s="29"/>
      <c r="AM397" s="30"/>
    </row>
    <row r="398" spans="1:43" ht="16.5" customHeight="1" x14ac:dyDescent="0.15">
      <c r="A398" s="148">
        <v>130</v>
      </c>
      <c r="B398" s="151"/>
      <c r="C398" s="4"/>
      <c r="D398" s="5"/>
      <c r="E398" s="5"/>
      <c r="F398" s="5"/>
      <c r="G398" s="33" t="str">
        <f>IF(AQ398="","",$P$2-AQ398)</f>
        <v/>
      </c>
      <c r="H398" s="6"/>
      <c r="I398" s="5"/>
      <c r="J398" s="5"/>
      <c r="K398" s="5"/>
      <c r="L398" s="5"/>
      <c r="M398" s="5"/>
      <c r="N398" s="16"/>
      <c r="U398" t="s">
        <v>23</v>
      </c>
      <c r="V398" s="25">
        <f>A398</f>
        <v>130</v>
      </c>
      <c r="W398" s="25">
        <f>$G$3</f>
        <v>0</v>
      </c>
      <c r="X398" s="25">
        <f>$I$3</f>
        <v>0</v>
      </c>
      <c r="Y398" s="27">
        <f>C399</f>
        <v>0</v>
      </c>
      <c r="Z398" s="27">
        <f>C398</f>
        <v>0</v>
      </c>
      <c r="AA398" s="29" t="str">
        <f>IF(B398="男",1,IF(B398="女",2,""))</f>
        <v/>
      </c>
      <c r="AB398" s="27" t="str">
        <f>D398&amp;E398&amp;F398</f>
        <v/>
      </c>
      <c r="AC398" s="27">
        <f>IF(H398=$R$18,1,IF(H398=$R$19,2,IF(H398=$R$20,3,IF(H398=$R$21,4,IF(H398=$R$22,5,IF(H398=$R$23,6,IF(H398=$R$24,7,IF(H398=$R$25,8,IF(H398=$R$26,9,IF(H398=$R$27,10,IF(H398=$R$28,11,IF(H398=$R$29,12,IF(H398=$R$30,13,IF(H398=$R$31,14,))))))))))))))</f>
        <v>0</v>
      </c>
      <c r="AD398" s="29">
        <f>IF(J398="自由形",1,IF(J398="背泳ぎ",2,IF(J398="平泳ぎ",3,IF(J398="バタフライ",4,IF(J398="個人メドレー",5,)))))</f>
        <v>0</v>
      </c>
      <c r="AE398" s="30" t="str">
        <f>IF(I398=25,"0025",IF(I398=50,"0050",IF(I398=100,"0100",IF(I398=200,"0200",""))))</f>
        <v/>
      </c>
      <c r="AF398" s="27" t="str">
        <f>AD398&amp;AE398</f>
        <v>0</v>
      </c>
      <c r="AG398" s="27" t="str">
        <f>K398&amp;L398&amp;U398&amp;M398</f>
        <v>.</v>
      </c>
      <c r="AH398" s="29" t="str">
        <f>IF(J399="自由形",1,IF(J399="背泳ぎ",2,IF(J399="平泳ぎ",3,IF(J399="バタフライ",4,IF(J399="個人メドレー",5,"")))))</f>
        <v/>
      </c>
      <c r="AI398" s="30" t="str">
        <f>IF(I399=25,"0025",IF(I399=50,"0050",IF(I399=100,"0100",IF(I399=200,"0200",""))))</f>
        <v/>
      </c>
      <c r="AJ398" s="27" t="str">
        <f>AH398&amp;AI398</f>
        <v/>
      </c>
      <c r="AK398" s="27" t="str">
        <f>K399&amp;L399&amp;U398&amp;M399</f>
        <v>.</v>
      </c>
      <c r="AL398" s="29" t="str">
        <f>IF(J400="自由形",1,IF(J400="背泳ぎ",2,IF(J400="平泳ぎ",3,IF(J400="バタフライ",4,IF(J400="個人メドレー",5,"")))))</f>
        <v/>
      </c>
      <c r="AM398" s="30" t="str">
        <f>IF(I400=25,"0025",IF(I400=50,"0050",IF(I400=100,"0100",IF(I400=200,"0200",""))))</f>
        <v/>
      </c>
      <c r="AN398" s="27" t="str">
        <f>AL398&amp;AM398</f>
        <v/>
      </c>
      <c r="AO398" s="27" t="str">
        <f>K400&amp;L400&amp;U398&amp;M400</f>
        <v>.</v>
      </c>
      <c r="AP398" t="s">
        <v>131</v>
      </c>
      <c r="AQ398" t="str">
        <f>IF(AB398="","",D398&amp;AP398&amp;E398&amp;AP398&amp;F398)</f>
        <v/>
      </c>
    </row>
    <row r="399" spans="1:43" ht="16.5" customHeight="1" x14ac:dyDescent="0.15">
      <c r="A399" s="149"/>
      <c r="B399" s="152"/>
      <c r="C399" s="154"/>
      <c r="D399" s="20"/>
      <c r="E399" s="20"/>
      <c r="F399" s="20"/>
      <c r="G399" s="21"/>
      <c r="H399" s="22"/>
      <c r="I399" s="7"/>
      <c r="J399" s="7"/>
      <c r="K399" s="7"/>
      <c r="L399" s="7"/>
      <c r="M399" s="7"/>
      <c r="N399" s="19"/>
      <c r="U399" t="s">
        <v>23</v>
      </c>
      <c r="AD399" s="29"/>
      <c r="AE399" s="30"/>
    </row>
    <row r="400" spans="1:43" ht="16.5" customHeight="1" x14ac:dyDescent="0.15">
      <c r="A400" s="150"/>
      <c r="B400" s="153"/>
      <c r="C400" s="155"/>
      <c r="D400" s="20"/>
      <c r="E400" s="20"/>
      <c r="F400" s="20"/>
      <c r="G400" s="21"/>
      <c r="H400" s="22"/>
      <c r="I400" s="7"/>
      <c r="J400" s="7"/>
      <c r="K400" s="7"/>
      <c r="L400" s="7"/>
      <c r="M400" s="7"/>
      <c r="N400" s="17"/>
      <c r="U400" t="s">
        <v>23</v>
      </c>
      <c r="AA400" s="29"/>
      <c r="AD400" s="29"/>
      <c r="AE400" s="30"/>
      <c r="AH400" s="29"/>
      <c r="AI400" s="30"/>
      <c r="AL400" s="29"/>
      <c r="AM400" s="30"/>
    </row>
    <row r="401" spans="1:43" ht="16.5" customHeight="1" x14ac:dyDescent="0.15">
      <c r="A401" s="148">
        <v>131</v>
      </c>
      <c r="B401" s="151"/>
      <c r="C401" s="4"/>
      <c r="D401" s="5"/>
      <c r="E401" s="5"/>
      <c r="F401" s="5"/>
      <c r="G401" s="33" t="str">
        <f>IF(AQ401="","",$P$2-AQ401)</f>
        <v/>
      </c>
      <c r="H401" s="6"/>
      <c r="I401" s="5"/>
      <c r="J401" s="5"/>
      <c r="K401" s="5"/>
      <c r="L401" s="5"/>
      <c r="M401" s="5"/>
      <c r="N401" s="16"/>
      <c r="U401" t="s">
        <v>23</v>
      </c>
      <c r="V401" s="25">
        <f>A401</f>
        <v>131</v>
      </c>
      <c r="W401" s="25">
        <f>$G$3</f>
        <v>0</v>
      </c>
      <c r="X401" s="25">
        <f>$I$3</f>
        <v>0</v>
      </c>
      <c r="Y401" s="27">
        <f>C402</f>
        <v>0</v>
      </c>
      <c r="Z401" s="27">
        <f>C401</f>
        <v>0</v>
      </c>
      <c r="AA401" s="29" t="str">
        <f>IF(B401="男",1,IF(B401="女",2,""))</f>
        <v/>
      </c>
      <c r="AB401" s="27" t="str">
        <f>D401&amp;E401&amp;F401</f>
        <v/>
      </c>
      <c r="AC401" s="27">
        <f>IF(H401=$R$18,1,IF(H401=$R$19,2,IF(H401=$R$20,3,IF(H401=$R$21,4,IF(H401=$R$22,5,IF(H401=$R$23,6,IF(H401=$R$24,7,IF(H401=$R$25,8,IF(H401=$R$26,9,IF(H401=$R$27,10,IF(H401=$R$28,11,IF(H401=$R$29,12,IF(H401=$R$30,13,IF(H401=$R$31,14,))))))))))))))</f>
        <v>0</v>
      </c>
      <c r="AD401" s="29">
        <f>IF(J401="自由形",1,IF(J401="背泳ぎ",2,IF(J401="平泳ぎ",3,IF(J401="バタフライ",4,IF(J401="個人メドレー",5,)))))</f>
        <v>0</v>
      </c>
      <c r="AE401" s="30" t="str">
        <f>IF(I401=25,"0025",IF(I401=50,"0050",IF(I401=100,"0100",IF(I401=200,"0200",""))))</f>
        <v/>
      </c>
      <c r="AF401" s="27" t="str">
        <f>AD401&amp;AE401</f>
        <v>0</v>
      </c>
      <c r="AG401" s="27" t="str">
        <f>K401&amp;L401&amp;U401&amp;M401</f>
        <v>.</v>
      </c>
      <c r="AH401" s="29" t="str">
        <f>IF(J402="自由形",1,IF(J402="背泳ぎ",2,IF(J402="平泳ぎ",3,IF(J402="バタフライ",4,IF(J402="個人メドレー",5,"")))))</f>
        <v/>
      </c>
      <c r="AI401" s="30" t="str">
        <f>IF(I402=25,"0025",IF(I402=50,"0050",IF(I402=100,"0100",IF(I402=200,"0200",""))))</f>
        <v/>
      </c>
      <c r="AJ401" s="27" t="str">
        <f>AH401&amp;AI401</f>
        <v/>
      </c>
      <c r="AK401" s="27" t="str">
        <f>K402&amp;L402&amp;U401&amp;M402</f>
        <v>.</v>
      </c>
      <c r="AL401" s="29" t="str">
        <f>IF(J403="自由形",1,IF(J403="背泳ぎ",2,IF(J403="平泳ぎ",3,IF(J403="バタフライ",4,IF(J403="個人メドレー",5,"")))))</f>
        <v/>
      </c>
      <c r="AM401" s="30" t="str">
        <f>IF(I403=25,"0025",IF(I403=50,"0050",IF(I403=100,"0100",IF(I403=200,"0200",""))))</f>
        <v/>
      </c>
      <c r="AN401" s="27" t="str">
        <f>AL401&amp;AM401</f>
        <v/>
      </c>
      <c r="AO401" s="27" t="str">
        <f>K403&amp;L403&amp;U401&amp;M403</f>
        <v>.</v>
      </c>
      <c r="AP401" t="s">
        <v>131</v>
      </c>
      <c r="AQ401" t="str">
        <f>IF(AB401="","",D401&amp;AP401&amp;E401&amp;AP401&amp;F401)</f>
        <v/>
      </c>
    </row>
    <row r="402" spans="1:43" ht="16.5" customHeight="1" x14ac:dyDescent="0.15">
      <c r="A402" s="149"/>
      <c r="B402" s="152"/>
      <c r="C402" s="154"/>
      <c r="D402" s="20"/>
      <c r="E402" s="20"/>
      <c r="F402" s="20"/>
      <c r="G402" s="21"/>
      <c r="H402" s="22"/>
      <c r="I402" s="7"/>
      <c r="J402" s="7"/>
      <c r="K402" s="7"/>
      <c r="L402" s="7"/>
      <c r="M402" s="7"/>
      <c r="N402" s="19"/>
      <c r="U402" t="s">
        <v>23</v>
      </c>
      <c r="AD402" s="29"/>
      <c r="AE402" s="30"/>
    </row>
    <row r="403" spans="1:43" ht="16.5" customHeight="1" x14ac:dyDescent="0.15">
      <c r="A403" s="150"/>
      <c r="B403" s="153"/>
      <c r="C403" s="155"/>
      <c r="D403" s="20"/>
      <c r="E403" s="20"/>
      <c r="F403" s="20"/>
      <c r="G403" s="21"/>
      <c r="H403" s="22"/>
      <c r="I403" s="7"/>
      <c r="J403" s="7"/>
      <c r="K403" s="7"/>
      <c r="L403" s="7"/>
      <c r="M403" s="7"/>
      <c r="N403" s="17"/>
      <c r="U403" t="s">
        <v>23</v>
      </c>
      <c r="AA403" s="29"/>
      <c r="AD403" s="29"/>
      <c r="AE403" s="30"/>
      <c r="AH403" s="29"/>
      <c r="AI403" s="30"/>
      <c r="AL403" s="29"/>
      <c r="AM403" s="30"/>
    </row>
    <row r="404" spans="1:43" ht="16.5" customHeight="1" x14ac:dyDescent="0.15">
      <c r="A404" s="148">
        <v>132</v>
      </c>
      <c r="B404" s="151"/>
      <c r="C404" s="4"/>
      <c r="D404" s="5"/>
      <c r="E404" s="5"/>
      <c r="F404" s="5"/>
      <c r="G404" s="33" t="str">
        <f>IF(AQ404="","",$P$2-AQ404)</f>
        <v/>
      </c>
      <c r="H404" s="6"/>
      <c r="I404" s="5"/>
      <c r="J404" s="5"/>
      <c r="K404" s="5"/>
      <c r="L404" s="5"/>
      <c r="M404" s="5"/>
      <c r="N404" s="16"/>
      <c r="U404" t="s">
        <v>23</v>
      </c>
      <c r="V404" s="25">
        <f>A404</f>
        <v>132</v>
      </c>
      <c r="W404" s="25">
        <f>$G$3</f>
        <v>0</v>
      </c>
      <c r="X404" s="25">
        <f>$I$3</f>
        <v>0</v>
      </c>
      <c r="Y404" s="27">
        <f>C405</f>
        <v>0</v>
      </c>
      <c r="Z404" s="27">
        <f>C404</f>
        <v>0</v>
      </c>
      <c r="AA404" s="29" t="str">
        <f>IF(B404="男",1,IF(B404="女",2,""))</f>
        <v/>
      </c>
      <c r="AB404" s="27" t="str">
        <f>D404&amp;E404&amp;F404</f>
        <v/>
      </c>
      <c r="AC404" s="27">
        <f>IF(H404=$R$18,1,IF(H404=$R$19,2,IF(H404=$R$20,3,IF(H404=$R$21,4,IF(H404=$R$22,5,IF(H404=$R$23,6,IF(H404=$R$24,7,IF(H404=$R$25,8,IF(H404=$R$26,9,IF(H404=$R$27,10,IF(H404=$R$28,11,IF(H404=$R$29,12,IF(H404=$R$30,13,IF(H404=$R$31,14,))))))))))))))</f>
        <v>0</v>
      </c>
      <c r="AD404" s="29">
        <f>IF(J404="自由形",1,IF(J404="背泳ぎ",2,IF(J404="平泳ぎ",3,IF(J404="バタフライ",4,IF(J404="個人メドレー",5,)))))</f>
        <v>0</v>
      </c>
      <c r="AE404" s="30" t="str">
        <f>IF(I404=25,"0025",IF(I404=50,"0050",IF(I404=100,"0100",IF(I404=200,"0200",""))))</f>
        <v/>
      </c>
      <c r="AF404" s="27" t="str">
        <f>AD404&amp;AE404</f>
        <v>0</v>
      </c>
      <c r="AG404" s="27" t="str">
        <f>K404&amp;L404&amp;U404&amp;M404</f>
        <v>.</v>
      </c>
      <c r="AH404" s="29" t="str">
        <f>IF(J405="自由形",1,IF(J405="背泳ぎ",2,IF(J405="平泳ぎ",3,IF(J405="バタフライ",4,IF(J405="個人メドレー",5,"")))))</f>
        <v/>
      </c>
      <c r="AI404" s="30" t="str">
        <f>IF(I405=25,"0025",IF(I405=50,"0050",IF(I405=100,"0100",IF(I405=200,"0200",""))))</f>
        <v/>
      </c>
      <c r="AJ404" s="27" t="str">
        <f>AH404&amp;AI404</f>
        <v/>
      </c>
      <c r="AK404" s="27" t="str">
        <f>K405&amp;L405&amp;U404&amp;M405</f>
        <v>.</v>
      </c>
      <c r="AL404" s="29" t="str">
        <f>IF(J406="自由形",1,IF(J406="背泳ぎ",2,IF(J406="平泳ぎ",3,IF(J406="バタフライ",4,IF(J406="個人メドレー",5,"")))))</f>
        <v/>
      </c>
      <c r="AM404" s="30" t="str">
        <f>IF(I406=25,"0025",IF(I406=50,"0050",IF(I406=100,"0100",IF(I406=200,"0200",""))))</f>
        <v/>
      </c>
      <c r="AN404" s="27" t="str">
        <f>AL404&amp;AM404</f>
        <v/>
      </c>
      <c r="AO404" s="27" t="str">
        <f>K406&amp;L406&amp;U404&amp;M406</f>
        <v>.</v>
      </c>
      <c r="AP404" t="s">
        <v>131</v>
      </c>
      <c r="AQ404" t="str">
        <f>IF(AB404="","",D404&amp;AP404&amp;E404&amp;AP404&amp;F404)</f>
        <v/>
      </c>
    </row>
    <row r="405" spans="1:43" ht="16.5" customHeight="1" x14ac:dyDescent="0.15">
      <c r="A405" s="149"/>
      <c r="B405" s="152"/>
      <c r="C405" s="154"/>
      <c r="D405" s="20"/>
      <c r="E405" s="20"/>
      <c r="F405" s="20"/>
      <c r="G405" s="21"/>
      <c r="H405" s="22"/>
      <c r="I405" s="7"/>
      <c r="J405" s="7"/>
      <c r="K405" s="7"/>
      <c r="L405" s="7"/>
      <c r="M405" s="7"/>
      <c r="N405" s="19"/>
      <c r="U405" t="s">
        <v>23</v>
      </c>
      <c r="AD405" s="29"/>
      <c r="AE405" s="30"/>
    </row>
    <row r="406" spans="1:43" ht="16.5" customHeight="1" x14ac:dyDescent="0.15">
      <c r="A406" s="150"/>
      <c r="B406" s="153"/>
      <c r="C406" s="155"/>
      <c r="D406" s="23"/>
      <c r="E406" s="23"/>
      <c r="F406" s="23"/>
      <c r="G406" s="21"/>
      <c r="H406" s="22"/>
      <c r="I406" s="8"/>
      <c r="J406" s="8"/>
      <c r="K406" s="8"/>
      <c r="L406" s="8"/>
      <c r="M406" s="8"/>
      <c r="N406" s="17"/>
      <c r="U406" t="s">
        <v>23</v>
      </c>
      <c r="AA406" s="29"/>
      <c r="AD406" s="29"/>
      <c r="AE406" s="30"/>
      <c r="AH406" s="29"/>
      <c r="AI406" s="30"/>
      <c r="AL406" s="29"/>
      <c r="AM406" s="30"/>
    </row>
    <row r="407" spans="1:43" ht="16.5" customHeight="1" x14ac:dyDescent="0.15">
      <c r="A407" s="148">
        <v>133</v>
      </c>
      <c r="B407" s="151"/>
      <c r="C407" s="4"/>
      <c r="D407" s="5"/>
      <c r="E407" s="5"/>
      <c r="F407" s="5"/>
      <c r="G407" s="33" t="str">
        <f>IF(AQ407="","",$P$2-AQ407)</f>
        <v/>
      </c>
      <c r="H407" s="6"/>
      <c r="I407" s="5"/>
      <c r="J407" s="5"/>
      <c r="K407" s="5"/>
      <c r="L407" s="5"/>
      <c r="M407" s="5"/>
      <c r="N407" s="16"/>
      <c r="U407" t="s">
        <v>23</v>
      </c>
      <c r="V407" s="25">
        <f>A407</f>
        <v>133</v>
      </c>
      <c r="W407" s="25">
        <f>$G$3</f>
        <v>0</v>
      </c>
      <c r="X407" s="25">
        <f>$I$3</f>
        <v>0</v>
      </c>
      <c r="Y407" s="27">
        <f>C408</f>
        <v>0</v>
      </c>
      <c r="Z407" s="27">
        <f>C407</f>
        <v>0</v>
      </c>
      <c r="AA407" s="29" t="str">
        <f>IF(B407="男",1,IF(B407="女",2,""))</f>
        <v/>
      </c>
      <c r="AB407" s="27" t="str">
        <f>D407&amp;E407&amp;F407</f>
        <v/>
      </c>
      <c r="AC407" s="27">
        <f>IF(H407=$R$18,1,IF(H407=$R$19,2,IF(H407=$R$20,3,IF(H407=$R$21,4,IF(H407=$R$22,5,IF(H407=$R$23,6,IF(H407=$R$24,7,IF(H407=$R$25,8,IF(H407=$R$26,9,IF(H407=$R$27,10,IF(H407=$R$28,11,IF(H407=$R$29,12,IF(H407=$R$30,13,IF(H407=$R$31,14,))))))))))))))</f>
        <v>0</v>
      </c>
      <c r="AD407" s="29">
        <f>IF(J407="自由形",1,IF(J407="背泳ぎ",2,IF(J407="平泳ぎ",3,IF(J407="バタフライ",4,IF(J407="個人メドレー",5,)))))</f>
        <v>0</v>
      </c>
      <c r="AE407" s="30" t="str">
        <f>IF(I407=25,"0025",IF(I407=50,"0050",IF(I407=100,"0100",IF(I407=200,"0200",""))))</f>
        <v/>
      </c>
      <c r="AF407" s="27" t="str">
        <f>AD407&amp;AE407</f>
        <v>0</v>
      </c>
      <c r="AG407" s="27" t="str">
        <f>K407&amp;L407&amp;U407&amp;M407</f>
        <v>.</v>
      </c>
      <c r="AH407" s="29" t="str">
        <f>IF(J408="自由形",1,IF(J408="背泳ぎ",2,IF(J408="平泳ぎ",3,IF(J408="バタフライ",4,IF(J408="個人メドレー",5,"")))))</f>
        <v/>
      </c>
      <c r="AI407" s="30" t="str">
        <f>IF(I408=25,"0025",IF(I408=50,"0050",IF(I408=100,"0100",IF(I408=200,"0200",""))))</f>
        <v/>
      </c>
      <c r="AJ407" s="27" t="str">
        <f>AH407&amp;AI407</f>
        <v/>
      </c>
      <c r="AK407" s="27" t="str">
        <f>K408&amp;L408&amp;U407&amp;M408</f>
        <v>.</v>
      </c>
      <c r="AL407" s="29" t="str">
        <f>IF(J409="自由形",1,IF(J409="背泳ぎ",2,IF(J409="平泳ぎ",3,IF(J409="バタフライ",4,IF(J409="個人メドレー",5,"")))))</f>
        <v/>
      </c>
      <c r="AM407" s="30" t="str">
        <f>IF(I409=25,"0025",IF(I409=50,"0050",IF(I409=100,"0100",IF(I409=200,"0200",""))))</f>
        <v/>
      </c>
      <c r="AN407" s="27" t="str">
        <f>AL407&amp;AM407</f>
        <v/>
      </c>
      <c r="AO407" s="27" t="str">
        <f>K409&amp;L409&amp;U407&amp;M409</f>
        <v>.</v>
      </c>
      <c r="AP407" t="s">
        <v>131</v>
      </c>
      <c r="AQ407" t="str">
        <f>IF(AB407="","",D407&amp;AP407&amp;E407&amp;AP407&amp;F407)</f>
        <v/>
      </c>
    </row>
    <row r="408" spans="1:43" ht="16.5" customHeight="1" x14ac:dyDescent="0.15">
      <c r="A408" s="149"/>
      <c r="B408" s="152"/>
      <c r="C408" s="154"/>
      <c r="D408" s="20"/>
      <c r="E408" s="20"/>
      <c r="F408" s="20"/>
      <c r="G408" s="21"/>
      <c r="H408" s="22"/>
      <c r="I408" s="7"/>
      <c r="J408" s="7"/>
      <c r="K408" s="7"/>
      <c r="L408" s="7"/>
      <c r="M408" s="7"/>
      <c r="N408" s="19"/>
      <c r="U408" t="s">
        <v>23</v>
      </c>
      <c r="AD408" s="29"/>
      <c r="AE408" s="30"/>
    </row>
    <row r="409" spans="1:43" ht="16.5" customHeight="1" x14ac:dyDescent="0.15">
      <c r="A409" s="150"/>
      <c r="B409" s="153"/>
      <c r="C409" s="155"/>
      <c r="D409" s="20"/>
      <c r="E409" s="20"/>
      <c r="F409" s="20"/>
      <c r="G409" s="21"/>
      <c r="H409" s="24"/>
      <c r="I409" s="7"/>
      <c r="J409" s="7"/>
      <c r="K409" s="7"/>
      <c r="L409" s="7"/>
      <c r="M409" s="7"/>
      <c r="N409" s="17"/>
      <c r="U409" t="s">
        <v>23</v>
      </c>
      <c r="AA409" s="29"/>
      <c r="AD409" s="29"/>
      <c r="AE409" s="30"/>
      <c r="AH409" s="29"/>
      <c r="AI409" s="30"/>
      <c r="AL409" s="29"/>
      <c r="AM409" s="30"/>
    </row>
    <row r="410" spans="1:43" ht="16.5" customHeight="1" x14ac:dyDescent="0.15">
      <c r="A410" s="148">
        <v>134</v>
      </c>
      <c r="B410" s="151"/>
      <c r="C410" s="4"/>
      <c r="D410" s="5"/>
      <c r="E410" s="5"/>
      <c r="F410" s="5"/>
      <c r="G410" s="33" t="str">
        <f>IF(AQ410="","",$P$2-AQ410)</f>
        <v/>
      </c>
      <c r="H410" s="6"/>
      <c r="I410" s="5"/>
      <c r="J410" s="5"/>
      <c r="K410" s="5"/>
      <c r="L410" s="5"/>
      <c r="M410" s="5"/>
      <c r="N410" s="16"/>
      <c r="U410" t="s">
        <v>23</v>
      </c>
      <c r="V410" s="25">
        <f>A410</f>
        <v>134</v>
      </c>
      <c r="W410" s="25">
        <f>$G$3</f>
        <v>0</v>
      </c>
      <c r="X410" s="25">
        <f>$I$3</f>
        <v>0</v>
      </c>
      <c r="Y410" s="27">
        <f>C411</f>
        <v>0</v>
      </c>
      <c r="Z410" s="27">
        <f>C410</f>
        <v>0</v>
      </c>
      <c r="AA410" s="29" t="str">
        <f>IF(B410="男",1,IF(B410="女",2,""))</f>
        <v/>
      </c>
      <c r="AB410" s="27" t="str">
        <f>D410&amp;E410&amp;F410</f>
        <v/>
      </c>
      <c r="AC410" s="27">
        <f>IF(H410=$R$18,1,IF(H410=$R$19,2,IF(H410=$R$20,3,IF(H410=$R$21,4,IF(H410=$R$22,5,IF(H410=$R$23,6,IF(H410=$R$24,7,IF(H410=$R$25,8,IF(H410=$R$26,9,IF(H410=$R$27,10,IF(H410=$R$28,11,IF(H410=$R$29,12,IF(H410=$R$30,13,IF(H410=$R$31,14,))))))))))))))</f>
        <v>0</v>
      </c>
      <c r="AD410" s="29">
        <f>IF(J410="自由形",1,IF(J410="背泳ぎ",2,IF(J410="平泳ぎ",3,IF(J410="バタフライ",4,IF(J410="個人メドレー",5,)))))</f>
        <v>0</v>
      </c>
      <c r="AE410" s="30" t="str">
        <f>IF(I410=25,"0025",IF(I410=50,"0050",IF(I410=100,"0100",IF(I410=200,"0200",""))))</f>
        <v/>
      </c>
      <c r="AF410" s="27" t="str">
        <f>AD410&amp;AE410</f>
        <v>0</v>
      </c>
      <c r="AG410" s="27" t="str">
        <f>K410&amp;L410&amp;U410&amp;M410</f>
        <v>.</v>
      </c>
      <c r="AH410" s="29" t="str">
        <f>IF(J411="自由形",1,IF(J411="背泳ぎ",2,IF(J411="平泳ぎ",3,IF(J411="バタフライ",4,IF(J411="個人メドレー",5,"")))))</f>
        <v/>
      </c>
      <c r="AI410" s="30" t="str">
        <f>IF(I411=25,"0025",IF(I411=50,"0050",IF(I411=100,"0100",IF(I411=200,"0200",""))))</f>
        <v/>
      </c>
      <c r="AJ410" s="27" t="str">
        <f>AH410&amp;AI410</f>
        <v/>
      </c>
      <c r="AK410" s="27" t="str">
        <f>K411&amp;L411&amp;U410&amp;M411</f>
        <v>.</v>
      </c>
      <c r="AL410" s="29" t="str">
        <f>IF(J412="自由形",1,IF(J412="背泳ぎ",2,IF(J412="平泳ぎ",3,IF(J412="バタフライ",4,IF(J412="個人メドレー",5,"")))))</f>
        <v/>
      </c>
      <c r="AM410" s="30" t="str">
        <f>IF(I412=25,"0025",IF(I412=50,"0050",IF(I412=100,"0100",IF(I412=200,"0200",""))))</f>
        <v/>
      </c>
      <c r="AN410" s="27" t="str">
        <f>AL410&amp;AM410</f>
        <v/>
      </c>
      <c r="AO410" s="27" t="str">
        <f>K412&amp;L412&amp;U410&amp;M412</f>
        <v>.</v>
      </c>
      <c r="AP410" t="s">
        <v>131</v>
      </c>
      <c r="AQ410" t="str">
        <f>IF(AB410="","",D410&amp;AP410&amp;E410&amp;AP410&amp;F410)</f>
        <v/>
      </c>
    </row>
    <row r="411" spans="1:43" ht="16.5" customHeight="1" x14ac:dyDescent="0.15">
      <c r="A411" s="149"/>
      <c r="B411" s="152"/>
      <c r="C411" s="154"/>
      <c r="D411" s="20"/>
      <c r="E411" s="20"/>
      <c r="F411" s="20"/>
      <c r="G411" s="21"/>
      <c r="H411" s="22"/>
      <c r="I411" s="7"/>
      <c r="J411" s="7"/>
      <c r="K411" s="7"/>
      <c r="L411" s="7"/>
      <c r="M411" s="7"/>
      <c r="N411" s="19"/>
      <c r="U411" t="s">
        <v>23</v>
      </c>
      <c r="AD411" s="29"/>
      <c r="AE411" s="30"/>
    </row>
    <row r="412" spans="1:43" ht="16.5" customHeight="1" x14ac:dyDescent="0.15">
      <c r="A412" s="150"/>
      <c r="B412" s="153"/>
      <c r="C412" s="155"/>
      <c r="D412" s="20"/>
      <c r="E412" s="20"/>
      <c r="F412" s="20"/>
      <c r="G412" s="21"/>
      <c r="H412" s="22"/>
      <c r="I412" s="7"/>
      <c r="J412" s="7"/>
      <c r="K412" s="7"/>
      <c r="L412" s="7"/>
      <c r="M412" s="7"/>
      <c r="N412" s="17"/>
      <c r="U412" t="s">
        <v>23</v>
      </c>
      <c r="AA412" s="29"/>
      <c r="AD412" s="29"/>
      <c r="AE412" s="30"/>
      <c r="AH412" s="29"/>
      <c r="AI412" s="30"/>
      <c r="AL412" s="29"/>
      <c r="AM412" s="30"/>
    </row>
    <row r="413" spans="1:43" ht="16.5" customHeight="1" x14ac:dyDescent="0.15">
      <c r="A413" s="148">
        <v>135</v>
      </c>
      <c r="B413" s="151"/>
      <c r="C413" s="4"/>
      <c r="D413" s="5"/>
      <c r="E413" s="5"/>
      <c r="F413" s="5"/>
      <c r="G413" s="33" t="str">
        <f>IF(AQ413="","",$P$2-AQ413)</f>
        <v/>
      </c>
      <c r="H413" s="6"/>
      <c r="I413" s="5"/>
      <c r="J413" s="5"/>
      <c r="K413" s="5"/>
      <c r="L413" s="5"/>
      <c r="M413" s="5"/>
      <c r="N413" s="16"/>
      <c r="U413" t="s">
        <v>23</v>
      </c>
      <c r="V413" s="25">
        <f>A413</f>
        <v>135</v>
      </c>
      <c r="W413" s="25">
        <f>$G$3</f>
        <v>0</v>
      </c>
      <c r="X413" s="25">
        <f>$I$3</f>
        <v>0</v>
      </c>
      <c r="Y413" s="27">
        <f>C414</f>
        <v>0</v>
      </c>
      <c r="Z413" s="27">
        <f>C413</f>
        <v>0</v>
      </c>
      <c r="AA413" s="29" t="str">
        <f>IF(B413="男",1,IF(B413="女",2,""))</f>
        <v/>
      </c>
      <c r="AB413" s="27" t="str">
        <f>D413&amp;E413&amp;F413</f>
        <v/>
      </c>
      <c r="AC413" s="27">
        <f>IF(H413=$R$18,1,IF(H413=$R$19,2,IF(H413=$R$20,3,IF(H413=$R$21,4,IF(H413=$R$22,5,IF(H413=$R$23,6,IF(H413=$R$24,7,IF(H413=$R$25,8,IF(H413=$R$26,9,IF(H413=$R$27,10,IF(H413=$R$28,11,IF(H413=$R$29,12,IF(H413=$R$30,13,IF(H413=$R$31,14,))))))))))))))</f>
        <v>0</v>
      </c>
      <c r="AD413" s="29">
        <f>IF(J413="自由形",1,IF(J413="背泳ぎ",2,IF(J413="平泳ぎ",3,IF(J413="バタフライ",4,IF(J413="個人メドレー",5,)))))</f>
        <v>0</v>
      </c>
      <c r="AE413" s="30" t="str">
        <f>IF(I413=25,"0025",IF(I413=50,"0050",IF(I413=100,"0100",IF(I413=200,"0200",""))))</f>
        <v/>
      </c>
      <c r="AF413" s="27" t="str">
        <f>AD413&amp;AE413</f>
        <v>0</v>
      </c>
      <c r="AG413" s="27" t="str">
        <f>K413&amp;L413&amp;U413&amp;M413</f>
        <v>.</v>
      </c>
      <c r="AH413" s="29" t="str">
        <f>IF(J414="自由形",1,IF(J414="背泳ぎ",2,IF(J414="平泳ぎ",3,IF(J414="バタフライ",4,IF(J414="個人メドレー",5,"")))))</f>
        <v/>
      </c>
      <c r="AI413" s="30" t="str">
        <f>IF(I414=25,"0025",IF(I414=50,"0050",IF(I414=100,"0100",IF(I414=200,"0200",""))))</f>
        <v/>
      </c>
      <c r="AJ413" s="27" t="str">
        <f>AH413&amp;AI413</f>
        <v/>
      </c>
      <c r="AK413" s="27" t="str">
        <f>K414&amp;L414&amp;U413&amp;M414</f>
        <v>.</v>
      </c>
      <c r="AL413" s="29" t="str">
        <f>IF(J415="自由形",1,IF(J415="背泳ぎ",2,IF(J415="平泳ぎ",3,IF(J415="バタフライ",4,IF(J415="個人メドレー",5,"")))))</f>
        <v/>
      </c>
      <c r="AM413" s="30" t="str">
        <f>IF(I415=25,"0025",IF(I415=50,"0050",IF(I415=100,"0100",IF(I415=200,"0200",""))))</f>
        <v/>
      </c>
      <c r="AN413" s="27" t="str">
        <f>AL413&amp;AM413</f>
        <v/>
      </c>
      <c r="AO413" s="27" t="str">
        <f>K415&amp;L415&amp;U413&amp;M415</f>
        <v>.</v>
      </c>
      <c r="AP413" t="s">
        <v>131</v>
      </c>
      <c r="AQ413" t="str">
        <f>IF(AB413="","",D413&amp;AP413&amp;E413&amp;AP413&amp;F413)</f>
        <v/>
      </c>
    </row>
    <row r="414" spans="1:43" ht="16.5" customHeight="1" x14ac:dyDescent="0.15">
      <c r="A414" s="149"/>
      <c r="B414" s="152"/>
      <c r="C414" s="154"/>
      <c r="D414" s="20"/>
      <c r="E414" s="20"/>
      <c r="F414" s="20"/>
      <c r="G414" s="21"/>
      <c r="H414" s="22"/>
      <c r="I414" s="7"/>
      <c r="J414" s="7"/>
      <c r="K414" s="7"/>
      <c r="L414" s="7"/>
      <c r="M414" s="7"/>
      <c r="N414" s="19"/>
      <c r="U414" t="s">
        <v>23</v>
      </c>
      <c r="AD414" s="29"/>
      <c r="AE414" s="30"/>
    </row>
    <row r="415" spans="1:43" ht="16.5" customHeight="1" x14ac:dyDescent="0.15">
      <c r="A415" s="150"/>
      <c r="B415" s="153"/>
      <c r="C415" s="155"/>
      <c r="D415" s="23"/>
      <c r="E415" s="23"/>
      <c r="F415" s="23"/>
      <c r="G415" s="21"/>
      <c r="H415" s="22"/>
      <c r="I415" s="8"/>
      <c r="J415" s="8"/>
      <c r="K415" s="8"/>
      <c r="L415" s="8"/>
      <c r="M415" s="8"/>
      <c r="N415" s="17"/>
      <c r="U415" t="s">
        <v>23</v>
      </c>
      <c r="AA415" s="29"/>
      <c r="AD415" s="29"/>
      <c r="AE415" s="30"/>
      <c r="AH415" s="29"/>
      <c r="AI415" s="30"/>
      <c r="AL415" s="29"/>
      <c r="AM415" s="30"/>
    </row>
    <row r="416" spans="1:43" ht="16.5" customHeight="1" x14ac:dyDescent="0.15">
      <c r="A416" s="148">
        <v>136</v>
      </c>
      <c r="B416" s="151"/>
      <c r="C416" s="4"/>
      <c r="D416" s="5"/>
      <c r="E416" s="5"/>
      <c r="F416" s="5"/>
      <c r="G416" s="33" t="str">
        <f>IF(AQ416="","",$P$2-AQ416)</f>
        <v/>
      </c>
      <c r="H416" s="6"/>
      <c r="I416" s="5"/>
      <c r="J416" s="5"/>
      <c r="K416" s="5"/>
      <c r="L416" s="5"/>
      <c r="M416" s="5"/>
      <c r="N416" s="16"/>
      <c r="U416" t="s">
        <v>23</v>
      </c>
      <c r="V416" s="25">
        <f>A416</f>
        <v>136</v>
      </c>
      <c r="W416" s="25">
        <f>$G$3</f>
        <v>0</v>
      </c>
      <c r="X416" s="25">
        <f>$I$3</f>
        <v>0</v>
      </c>
      <c r="Y416" s="27">
        <f>C417</f>
        <v>0</v>
      </c>
      <c r="Z416" s="27">
        <f>C416</f>
        <v>0</v>
      </c>
      <c r="AA416" s="29" t="str">
        <f>IF(B416="男",1,IF(B416="女",2,""))</f>
        <v/>
      </c>
      <c r="AB416" s="27" t="str">
        <f>D416&amp;E416&amp;F416</f>
        <v/>
      </c>
      <c r="AC416" s="27">
        <f>IF(H416=$R$18,1,IF(H416=$R$19,2,IF(H416=$R$20,3,IF(H416=$R$21,4,IF(H416=$R$22,5,IF(H416=$R$23,6,IF(H416=$R$24,7,IF(H416=$R$25,8,IF(H416=$R$26,9,IF(H416=$R$27,10,IF(H416=$R$28,11,IF(H416=$R$29,12,IF(H416=$R$30,13,IF(H416=$R$31,14,))))))))))))))</f>
        <v>0</v>
      </c>
      <c r="AD416" s="29">
        <f>IF(J416="自由形",1,IF(J416="背泳ぎ",2,IF(J416="平泳ぎ",3,IF(J416="バタフライ",4,IF(J416="個人メドレー",5,)))))</f>
        <v>0</v>
      </c>
      <c r="AE416" s="30" t="str">
        <f>IF(I416=25,"0025",IF(I416=50,"0050",IF(I416=100,"0100",IF(I416=200,"0200",""))))</f>
        <v/>
      </c>
      <c r="AF416" s="27" t="str">
        <f>AD416&amp;AE416</f>
        <v>0</v>
      </c>
      <c r="AG416" s="27" t="str">
        <f>K416&amp;L416&amp;U416&amp;M416</f>
        <v>.</v>
      </c>
      <c r="AH416" s="29" t="str">
        <f>IF(J417="自由形",1,IF(J417="背泳ぎ",2,IF(J417="平泳ぎ",3,IF(J417="バタフライ",4,IF(J417="個人メドレー",5,"")))))</f>
        <v/>
      </c>
      <c r="AI416" s="30" t="str">
        <f>IF(I417=25,"0025",IF(I417=50,"0050",IF(I417=100,"0100",IF(I417=200,"0200",""))))</f>
        <v/>
      </c>
      <c r="AJ416" s="27" t="str">
        <f>AH416&amp;AI416</f>
        <v/>
      </c>
      <c r="AK416" s="27" t="str">
        <f>K417&amp;L417&amp;U416&amp;M417</f>
        <v>.</v>
      </c>
      <c r="AL416" s="29" t="str">
        <f>IF(J418="自由形",1,IF(J418="背泳ぎ",2,IF(J418="平泳ぎ",3,IF(J418="バタフライ",4,IF(J418="個人メドレー",5,"")))))</f>
        <v/>
      </c>
      <c r="AM416" s="30" t="str">
        <f>IF(I418=25,"0025",IF(I418=50,"0050",IF(I418=100,"0100",IF(I418=200,"0200",""))))</f>
        <v/>
      </c>
      <c r="AN416" s="27" t="str">
        <f>AL416&amp;AM416</f>
        <v/>
      </c>
      <c r="AO416" s="27" t="str">
        <f>K418&amp;L418&amp;U416&amp;M418</f>
        <v>.</v>
      </c>
      <c r="AP416" t="s">
        <v>131</v>
      </c>
      <c r="AQ416" t="str">
        <f>IF(AB416="","",D416&amp;AP416&amp;E416&amp;AP416&amp;F416)</f>
        <v/>
      </c>
    </row>
    <row r="417" spans="1:43" ht="16.5" customHeight="1" x14ac:dyDescent="0.15">
      <c r="A417" s="149"/>
      <c r="B417" s="152"/>
      <c r="C417" s="154"/>
      <c r="D417" s="20"/>
      <c r="E417" s="20"/>
      <c r="F417" s="20"/>
      <c r="G417" s="21"/>
      <c r="H417" s="22"/>
      <c r="I417" s="7"/>
      <c r="J417" s="7"/>
      <c r="K417" s="7"/>
      <c r="L417" s="7"/>
      <c r="M417" s="7"/>
      <c r="N417" s="19"/>
      <c r="U417" t="s">
        <v>23</v>
      </c>
      <c r="AD417" s="29"/>
      <c r="AE417" s="30"/>
    </row>
    <row r="418" spans="1:43" ht="16.5" customHeight="1" x14ac:dyDescent="0.15">
      <c r="A418" s="150"/>
      <c r="B418" s="153"/>
      <c r="C418" s="155"/>
      <c r="D418" s="20"/>
      <c r="E418" s="20"/>
      <c r="F418" s="20"/>
      <c r="G418" s="21"/>
      <c r="H418" s="22"/>
      <c r="I418" s="7"/>
      <c r="J418" s="7"/>
      <c r="K418" s="7"/>
      <c r="L418" s="7"/>
      <c r="M418" s="7"/>
      <c r="N418" s="17"/>
      <c r="U418" t="s">
        <v>23</v>
      </c>
      <c r="AA418" s="29"/>
      <c r="AD418" s="29"/>
      <c r="AE418" s="30"/>
      <c r="AH418" s="29"/>
      <c r="AI418" s="30"/>
      <c r="AL418" s="29"/>
      <c r="AM418" s="30"/>
    </row>
    <row r="419" spans="1:43" ht="16.5" customHeight="1" x14ac:dyDescent="0.15">
      <c r="A419" s="148">
        <v>137</v>
      </c>
      <c r="B419" s="151"/>
      <c r="C419" s="4"/>
      <c r="D419" s="5"/>
      <c r="E419" s="5"/>
      <c r="F419" s="5"/>
      <c r="G419" s="33" t="str">
        <f>IF(AQ419="","",$P$2-AQ419)</f>
        <v/>
      </c>
      <c r="H419" s="6"/>
      <c r="I419" s="5"/>
      <c r="J419" s="5"/>
      <c r="K419" s="5"/>
      <c r="L419" s="5"/>
      <c r="M419" s="5"/>
      <c r="N419" s="16"/>
      <c r="U419" t="s">
        <v>23</v>
      </c>
      <c r="V419" s="25">
        <f>A419</f>
        <v>137</v>
      </c>
      <c r="W419" s="25">
        <f>$G$3</f>
        <v>0</v>
      </c>
      <c r="X419" s="25">
        <f>$I$3</f>
        <v>0</v>
      </c>
      <c r="Y419" s="27">
        <f>C420</f>
        <v>0</v>
      </c>
      <c r="Z419" s="27">
        <f>C419</f>
        <v>0</v>
      </c>
      <c r="AA419" s="29" t="str">
        <f>IF(B419="男",1,IF(B419="女",2,""))</f>
        <v/>
      </c>
      <c r="AB419" s="27" t="str">
        <f>D419&amp;E419&amp;F419</f>
        <v/>
      </c>
      <c r="AC419" s="27">
        <f>IF(H419=$R$18,1,IF(H419=$R$19,2,IF(H419=$R$20,3,IF(H419=$R$21,4,IF(H419=$R$22,5,IF(H419=$R$23,6,IF(H419=$R$24,7,IF(H419=$R$25,8,IF(H419=$R$26,9,IF(H419=$R$27,10,IF(H419=$R$28,11,IF(H419=$R$29,12,IF(H419=$R$30,13,IF(H419=$R$31,14,))))))))))))))</f>
        <v>0</v>
      </c>
      <c r="AD419" s="29">
        <f>IF(J419="自由形",1,IF(J419="背泳ぎ",2,IF(J419="平泳ぎ",3,IF(J419="バタフライ",4,IF(J419="個人メドレー",5,)))))</f>
        <v>0</v>
      </c>
      <c r="AE419" s="30" t="str">
        <f>IF(I419=25,"0025",IF(I419=50,"0050",IF(I419=100,"0100",IF(I419=200,"0200",""))))</f>
        <v/>
      </c>
      <c r="AF419" s="27" t="str">
        <f>AD419&amp;AE419</f>
        <v>0</v>
      </c>
      <c r="AG419" s="27" t="str">
        <f>K419&amp;L419&amp;U419&amp;M419</f>
        <v>.</v>
      </c>
      <c r="AH419" s="29" t="str">
        <f>IF(J420="自由形",1,IF(J420="背泳ぎ",2,IF(J420="平泳ぎ",3,IF(J420="バタフライ",4,IF(J420="個人メドレー",5,"")))))</f>
        <v/>
      </c>
      <c r="AI419" s="30" t="str">
        <f>IF(I420=25,"0025",IF(I420=50,"0050",IF(I420=100,"0100",IF(I420=200,"0200",""))))</f>
        <v/>
      </c>
      <c r="AJ419" s="27" t="str">
        <f>AH419&amp;AI419</f>
        <v/>
      </c>
      <c r="AK419" s="27" t="str">
        <f>K420&amp;L420&amp;U419&amp;M420</f>
        <v>.</v>
      </c>
      <c r="AL419" s="29" t="str">
        <f>IF(J421="自由形",1,IF(J421="背泳ぎ",2,IF(J421="平泳ぎ",3,IF(J421="バタフライ",4,IF(J421="個人メドレー",5,"")))))</f>
        <v/>
      </c>
      <c r="AM419" s="30" t="str">
        <f>IF(I421=25,"0025",IF(I421=50,"0050",IF(I421=100,"0100",IF(I421=200,"0200",""))))</f>
        <v/>
      </c>
      <c r="AN419" s="27" t="str">
        <f>AL419&amp;AM419</f>
        <v/>
      </c>
      <c r="AO419" s="27" t="str">
        <f>K421&amp;L421&amp;U419&amp;M421</f>
        <v>.</v>
      </c>
      <c r="AP419" t="s">
        <v>131</v>
      </c>
      <c r="AQ419" t="str">
        <f>IF(AB419="","",D419&amp;AP419&amp;E419&amp;AP419&amp;F419)</f>
        <v/>
      </c>
    </row>
    <row r="420" spans="1:43" ht="16.5" customHeight="1" x14ac:dyDescent="0.15">
      <c r="A420" s="149"/>
      <c r="B420" s="152"/>
      <c r="C420" s="154"/>
      <c r="D420" s="20"/>
      <c r="E420" s="20"/>
      <c r="F420" s="20"/>
      <c r="G420" s="21"/>
      <c r="H420" s="22"/>
      <c r="I420" s="7"/>
      <c r="J420" s="7"/>
      <c r="K420" s="7"/>
      <c r="L420" s="7"/>
      <c r="M420" s="7"/>
      <c r="N420" s="19"/>
      <c r="U420" t="s">
        <v>23</v>
      </c>
      <c r="AD420" s="29"/>
      <c r="AE420" s="30"/>
    </row>
    <row r="421" spans="1:43" ht="16.5" customHeight="1" x14ac:dyDescent="0.15">
      <c r="A421" s="150"/>
      <c r="B421" s="153"/>
      <c r="C421" s="155"/>
      <c r="D421" s="20"/>
      <c r="E421" s="20"/>
      <c r="F421" s="20"/>
      <c r="G421" s="21"/>
      <c r="H421" s="24"/>
      <c r="I421" s="7"/>
      <c r="J421" s="7"/>
      <c r="K421" s="7"/>
      <c r="L421" s="7"/>
      <c r="M421" s="7"/>
      <c r="N421" s="17"/>
      <c r="U421" t="s">
        <v>23</v>
      </c>
      <c r="AA421" s="29"/>
      <c r="AD421" s="29"/>
      <c r="AE421" s="30"/>
      <c r="AH421" s="29"/>
      <c r="AI421" s="30"/>
      <c r="AL421" s="29"/>
      <c r="AM421" s="30"/>
    </row>
    <row r="422" spans="1:43" ht="16.5" customHeight="1" x14ac:dyDescent="0.15">
      <c r="A422" s="148">
        <v>138</v>
      </c>
      <c r="B422" s="151"/>
      <c r="C422" s="4"/>
      <c r="D422" s="5"/>
      <c r="E422" s="5"/>
      <c r="F422" s="5"/>
      <c r="G422" s="33" t="str">
        <f>IF(AQ422="","",$P$2-AQ422)</f>
        <v/>
      </c>
      <c r="H422" s="6"/>
      <c r="I422" s="5"/>
      <c r="J422" s="5"/>
      <c r="K422" s="5"/>
      <c r="L422" s="5"/>
      <c r="M422" s="5"/>
      <c r="N422" s="16"/>
      <c r="U422" t="s">
        <v>23</v>
      </c>
      <c r="V422" s="25">
        <f>A422</f>
        <v>138</v>
      </c>
      <c r="W422" s="25">
        <f>$G$3</f>
        <v>0</v>
      </c>
      <c r="X422" s="25">
        <f>$I$3</f>
        <v>0</v>
      </c>
      <c r="Y422" s="27">
        <f>C423</f>
        <v>0</v>
      </c>
      <c r="Z422" s="27">
        <f>C422</f>
        <v>0</v>
      </c>
      <c r="AA422" s="29" t="str">
        <f>IF(B422="男",1,IF(B422="女",2,""))</f>
        <v/>
      </c>
      <c r="AB422" s="27" t="str">
        <f>D422&amp;E422&amp;F422</f>
        <v/>
      </c>
      <c r="AC422" s="27">
        <f>IF(H422=$R$18,1,IF(H422=$R$19,2,IF(H422=$R$20,3,IF(H422=$R$21,4,IF(H422=$R$22,5,IF(H422=$R$23,6,IF(H422=$R$24,7,IF(H422=$R$25,8,IF(H422=$R$26,9,IF(H422=$R$27,10,IF(H422=$R$28,11,IF(H422=$R$29,12,IF(H422=$R$30,13,IF(H422=$R$31,14,))))))))))))))</f>
        <v>0</v>
      </c>
      <c r="AD422" s="29">
        <f>IF(J422="自由形",1,IF(J422="背泳ぎ",2,IF(J422="平泳ぎ",3,IF(J422="バタフライ",4,IF(J422="個人メドレー",5,)))))</f>
        <v>0</v>
      </c>
      <c r="AE422" s="30" t="str">
        <f>IF(I422=25,"0025",IF(I422=50,"0050",IF(I422=100,"0100",IF(I422=200,"0200",""))))</f>
        <v/>
      </c>
      <c r="AF422" s="27" t="str">
        <f>AD422&amp;AE422</f>
        <v>0</v>
      </c>
      <c r="AG422" s="27" t="str">
        <f>K422&amp;L422&amp;U422&amp;M422</f>
        <v>.</v>
      </c>
      <c r="AH422" s="29" t="str">
        <f>IF(J423="自由形",1,IF(J423="背泳ぎ",2,IF(J423="平泳ぎ",3,IF(J423="バタフライ",4,IF(J423="個人メドレー",5,"")))))</f>
        <v/>
      </c>
      <c r="AI422" s="30" t="str">
        <f>IF(I423=25,"0025",IF(I423=50,"0050",IF(I423=100,"0100",IF(I423=200,"0200",""))))</f>
        <v/>
      </c>
      <c r="AJ422" s="27" t="str">
        <f>AH422&amp;AI422</f>
        <v/>
      </c>
      <c r="AK422" s="27" t="str">
        <f>K423&amp;L423&amp;U422&amp;M423</f>
        <v>.</v>
      </c>
      <c r="AL422" s="29" t="str">
        <f>IF(J424="自由形",1,IF(J424="背泳ぎ",2,IF(J424="平泳ぎ",3,IF(J424="バタフライ",4,IF(J424="個人メドレー",5,"")))))</f>
        <v/>
      </c>
      <c r="AM422" s="30" t="str">
        <f>IF(I424=25,"0025",IF(I424=50,"0050",IF(I424=100,"0100",IF(I424=200,"0200",""))))</f>
        <v/>
      </c>
      <c r="AN422" s="27" t="str">
        <f>AL422&amp;AM422</f>
        <v/>
      </c>
      <c r="AO422" s="27" t="str">
        <f>K424&amp;L424&amp;U422&amp;M424</f>
        <v>.</v>
      </c>
      <c r="AP422" t="s">
        <v>131</v>
      </c>
      <c r="AQ422" t="str">
        <f>IF(AB422="","",D422&amp;AP422&amp;E422&amp;AP422&amp;F422)</f>
        <v/>
      </c>
    </row>
    <row r="423" spans="1:43" ht="16.5" customHeight="1" x14ac:dyDescent="0.15">
      <c r="A423" s="149"/>
      <c r="B423" s="152"/>
      <c r="C423" s="154"/>
      <c r="D423" s="20"/>
      <c r="E423" s="20"/>
      <c r="F423" s="20"/>
      <c r="G423" s="21"/>
      <c r="H423" s="22"/>
      <c r="I423" s="7"/>
      <c r="J423" s="7"/>
      <c r="K423" s="7"/>
      <c r="L423" s="7"/>
      <c r="M423" s="7"/>
      <c r="N423" s="19"/>
      <c r="U423" t="s">
        <v>23</v>
      </c>
      <c r="AD423" s="29"/>
      <c r="AE423" s="30"/>
    </row>
    <row r="424" spans="1:43" ht="16.5" customHeight="1" x14ac:dyDescent="0.15">
      <c r="A424" s="150"/>
      <c r="B424" s="153"/>
      <c r="C424" s="155"/>
      <c r="D424" s="23"/>
      <c r="E424" s="23"/>
      <c r="F424" s="23"/>
      <c r="G424" s="21"/>
      <c r="H424" s="22"/>
      <c r="I424" s="8"/>
      <c r="J424" s="8"/>
      <c r="K424" s="8"/>
      <c r="L424" s="8"/>
      <c r="M424" s="8"/>
      <c r="N424" s="17"/>
      <c r="U424" t="s">
        <v>23</v>
      </c>
      <c r="AA424" s="29"/>
      <c r="AD424" s="29"/>
      <c r="AE424" s="30"/>
      <c r="AH424" s="29"/>
      <c r="AI424" s="30"/>
      <c r="AL424" s="29"/>
      <c r="AM424" s="30"/>
    </row>
    <row r="425" spans="1:43" ht="16.5" customHeight="1" x14ac:dyDescent="0.15">
      <c r="A425" s="148">
        <v>139</v>
      </c>
      <c r="B425" s="151"/>
      <c r="C425" s="4"/>
      <c r="D425" s="5"/>
      <c r="E425" s="5"/>
      <c r="F425" s="5"/>
      <c r="G425" s="33" t="str">
        <f>IF(AQ425="","",$P$2-AQ425)</f>
        <v/>
      </c>
      <c r="H425" s="6"/>
      <c r="I425" s="5"/>
      <c r="J425" s="5"/>
      <c r="K425" s="5"/>
      <c r="L425" s="5"/>
      <c r="M425" s="5"/>
      <c r="N425" s="16"/>
      <c r="U425" t="s">
        <v>23</v>
      </c>
      <c r="V425" s="25">
        <f>A425</f>
        <v>139</v>
      </c>
      <c r="W425" s="25">
        <f>$G$3</f>
        <v>0</v>
      </c>
      <c r="X425" s="25">
        <f>$I$3</f>
        <v>0</v>
      </c>
      <c r="Y425" s="27">
        <f>C426</f>
        <v>0</v>
      </c>
      <c r="Z425" s="27">
        <f>C425</f>
        <v>0</v>
      </c>
      <c r="AA425" s="29" t="str">
        <f>IF(B425="男",1,IF(B425="女",2,""))</f>
        <v/>
      </c>
      <c r="AB425" s="27" t="str">
        <f>D425&amp;E425&amp;F425</f>
        <v/>
      </c>
      <c r="AC425" s="27">
        <f>IF(H425=$R$18,1,IF(H425=$R$19,2,IF(H425=$R$20,3,IF(H425=$R$21,4,IF(H425=$R$22,5,IF(H425=$R$23,6,IF(H425=$R$24,7,IF(H425=$R$25,8,IF(H425=$R$26,9,IF(H425=$R$27,10,IF(H425=$R$28,11,IF(H425=$R$29,12,IF(H425=$R$30,13,IF(H425=$R$31,14,))))))))))))))</f>
        <v>0</v>
      </c>
      <c r="AD425" s="29">
        <f>IF(J425="自由形",1,IF(J425="背泳ぎ",2,IF(J425="平泳ぎ",3,IF(J425="バタフライ",4,IF(J425="個人メドレー",5,)))))</f>
        <v>0</v>
      </c>
      <c r="AE425" s="30" t="str">
        <f>IF(I425=25,"0025",IF(I425=50,"0050",IF(I425=100,"0100",IF(I425=200,"0200",""))))</f>
        <v/>
      </c>
      <c r="AF425" s="27" t="str">
        <f>AD425&amp;AE425</f>
        <v>0</v>
      </c>
      <c r="AG425" s="27" t="str">
        <f>K425&amp;L425&amp;U425&amp;M425</f>
        <v>.</v>
      </c>
      <c r="AH425" s="29" t="str">
        <f>IF(J426="自由形",1,IF(J426="背泳ぎ",2,IF(J426="平泳ぎ",3,IF(J426="バタフライ",4,IF(J426="個人メドレー",5,"")))))</f>
        <v/>
      </c>
      <c r="AI425" s="30" t="str">
        <f>IF(I426=25,"0025",IF(I426=50,"0050",IF(I426=100,"0100",IF(I426=200,"0200",""))))</f>
        <v/>
      </c>
      <c r="AJ425" s="27" t="str">
        <f>AH425&amp;AI425</f>
        <v/>
      </c>
      <c r="AK425" s="27" t="str">
        <f>K426&amp;L426&amp;U425&amp;M426</f>
        <v>.</v>
      </c>
      <c r="AL425" s="29" t="str">
        <f>IF(J427="自由形",1,IF(J427="背泳ぎ",2,IF(J427="平泳ぎ",3,IF(J427="バタフライ",4,IF(J427="個人メドレー",5,"")))))</f>
        <v/>
      </c>
      <c r="AM425" s="30" t="str">
        <f>IF(I427=25,"0025",IF(I427=50,"0050",IF(I427=100,"0100",IF(I427=200,"0200",""))))</f>
        <v/>
      </c>
      <c r="AN425" s="27" t="str">
        <f>AL425&amp;AM425</f>
        <v/>
      </c>
      <c r="AO425" s="27" t="str">
        <f>K427&amp;L427&amp;U425&amp;M427</f>
        <v>.</v>
      </c>
      <c r="AP425" t="s">
        <v>131</v>
      </c>
      <c r="AQ425" t="str">
        <f>IF(AB425="","",D425&amp;AP425&amp;E425&amp;AP425&amp;F425)</f>
        <v/>
      </c>
    </row>
    <row r="426" spans="1:43" ht="16.5" customHeight="1" x14ac:dyDescent="0.15">
      <c r="A426" s="149"/>
      <c r="B426" s="152"/>
      <c r="C426" s="154"/>
      <c r="D426" s="20"/>
      <c r="E426" s="20"/>
      <c r="F426" s="20"/>
      <c r="G426" s="21"/>
      <c r="H426" s="22"/>
      <c r="I426" s="7"/>
      <c r="J426" s="7"/>
      <c r="K426" s="7"/>
      <c r="L426" s="7"/>
      <c r="M426" s="7"/>
      <c r="N426" s="19"/>
      <c r="U426" t="s">
        <v>23</v>
      </c>
      <c r="AD426" s="29"/>
      <c r="AE426" s="30"/>
    </row>
    <row r="427" spans="1:43" ht="16.5" customHeight="1" x14ac:dyDescent="0.15">
      <c r="A427" s="150"/>
      <c r="B427" s="153"/>
      <c r="C427" s="155"/>
      <c r="D427" s="20"/>
      <c r="E427" s="20"/>
      <c r="F427" s="20"/>
      <c r="G427" s="21"/>
      <c r="H427" s="22"/>
      <c r="I427" s="7"/>
      <c r="J427" s="7"/>
      <c r="K427" s="7"/>
      <c r="L427" s="7"/>
      <c r="M427" s="7"/>
      <c r="N427" s="17"/>
      <c r="U427" t="s">
        <v>23</v>
      </c>
      <c r="AA427" s="29"/>
      <c r="AD427" s="29"/>
      <c r="AE427" s="30"/>
      <c r="AH427" s="29"/>
      <c r="AI427" s="30"/>
      <c r="AL427" s="29"/>
      <c r="AM427" s="30"/>
    </row>
    <row r="428" spans="1:43" ht="16.5" customHeight="1" x14ac:dyDescent="0.15">
      <c r="A428" s="148">
        <v>140</v>
      </c>
      <c r="B428" s="151"/>
      <c r="C428" s="4"/>
      <c r="D428" s="5"/>
      <c r="E428" s="5"/>
      <c r="F428" s="5"/>
      <c r="G428" s="33" t="str">
        <f>IF(AQ428="","",$P$2-AQ428)</f>
        <v/>
      </c>
      <c r="H428" s="6"/>
      <c r="I428" s="5"/>
      <c r="J428" s="5"/>
      <c r="K428" s="5"/>
      <c r="L428" s="5"/>
      <c r="M428" s="5"/>
      <c r="N428" s="16"/>
      <c r="U428" t="s">
        <v>23</v>
      </c>
      <c r="V428" s="25">
        <f>A428</f>
        <v>140</v>
      </c>
      <c r="W428" s="25">
        <f>$G$3</f>
        <v>0</v>
      </c>
      <c r="X428" s="25">
        <f>$I$3</f>
        <v>0</v>
      </c>
      <c r="Y428" s="27">
        <f>C429</f>
        <v>0</v>
      </c>
      <c r="Z428" s="27">
        <f>C428</f>
        <v>0</v>
      </c>
      <c r="AA428" s="29" t="str">
        <f>IF(B428="男",1,IF(B428="女",2,""))</f>
        <v/>
      </c>
      <c r="AB428" s="27" t="str">
        <f>D428&amp;E428&amp;F428</f>
        <v/>
      </c>
      <c r="AC428" s="27">
        <f>IF(H428=$R$18,1,IF(H428=$R$19,2,IF(H428=$R$20,3,IF(H428=$R$21,4,IF(H428=$R$22,5,IF(H428=$R$23,6,IF(H428=$R$24,7,IF(H428=$R$25,8,IF(H428=$R$26,9,IF(H428=$R$27,10,IF(H428=$R$28,11,IF(H428=$R$29,12,IF(H428=$R$30,13,IF(H428=$R$31,14,))))))))))))))</f>
        <v>0</v>
      </c>
      <c r="AD428" s="29">
        <f>IF(J428="自由形",1,IF(J428="背泳ぎ",2,IF(J428="平泳ぎ",3,IF(J428="バタフライ",4,IF(J428="個人メドレー",5,)))))</f>
        <v>0</v>
      </c>
      <c r="AE428" s="30" t="str">
        <f>IF(I428=25,"0025",IF(I428=50,"0050",IF(I428=100,"0100",IF(I428=200,"0200",""))))</f>
        <v/>
      </c>
      <c r="AF428" s="27" t="str">
        <f>AD428&amp;AE428</f>
        <v>0</v>
      </c>
      <c r="AG428" s="27" t="str">
        <f>K428&amp;L428&amp;U428&amp;M428</f>
        <v>.</v>
      </c>
      <c r="AH428" s="29" t="str">
        <f>IF(J429="自由形",1,IF(J429="背泳ぎ",2,IF(J429="平泳ぎ",3,IF(J429="バタフライ",4,IF(J429="個人メドレー",5,"")))))</f>
        <v/>
      </c>
      <c r="AI428" s="30" t="str">
        <f>IF(I429=25,"0025",IF(I429=50,"0050",IF(I429=100,"0100",IF(I429=200,"0200",""))))</f>
        <v/>
      </c>
      <c r="AJ428" s="27" t="str">
        <f>AH428&amp;AI428</f>
        <v/>
      </c>
      <c r="AK428" s="27" t="str">
        <f>K429&amp;L429&amp;U428&amp;M429</f>
        <v>.</v>
      </c>
      <c r="AL428" s="29" t="str">
        <f>IF(J430="自由形",1,IF(J430="背泳ぎ",2,IF(J430="平泳ぎ",3,IF(J430="バタフライ",4,IF(J430="個人メドレー",5,"")))))</f>
        <v/>
      </c>
      <c r="AM428" s="30" t="str">
        <f>IF(I430=25,"0025",IF(I430=50,"0050",IF(I430=100,"0100",IF(I430=200,"0200",""))))</f>
        <v/>
      </c>
      <c r="AN428" s="27" t="str">
        <f>AL428&amp;AM428</f>
        <v/>
      </c>
      <c r="AO428" s="27" t="str">
        <f>K430&amp;L430&amp;U428&amp;M430</f>
        <v>.</v>
      </c>
      <c r="AP428" t="s">
        <v>131</v>
      </c>
      <c r="AQ428" t="str">
        <f>IF(AB428="","",D428&amp;AP428&amp;E428&amp;AP428&amp;F428)</f>
        <v/>
      </c>
    </row>
    <row r="429" spans="1:43" ht="16.5" customHeight="1" x14ac:dyDescent="0.15">
      <c r="A429" s="149"/>
      <c r="B429" s="152"/>
      <c r="C429" s="154"/>
      <c r="D429" s="20"/>
      <c r="E429" s="20"/>
      <c r="F429" s="20"/>
      <c r="G429" s="21"/>
      <c r="H429" s="22"/>
      <c r="I429" s="7"/>
      <c r="J429" s="7"/>
      <c r="K429" s="7"/>
      <c r="L429" s="7"/>
      <c r="M429" s="7"/>
      <c r="N429" s="19"/>
      <c r="U429" t="s">
        <v>23</v>
      </c>
      <c r="AD429" s="29"/>
      <c r="AE429" s="30"/>
    </row>
    <row r="430" spans="1:43" ht="16.5" customHeight="1" x14ac:dyDescent="0.15">
      <c r="A430" s="150"/>
      <c r="B430" s="153"/>
      <c r="C430" s="155"/>
      <c r="D430" s="20"/>
      <c r="E430" s="20"/>
      <c r="F430" s="20"/>
      <c r="G430" s="21"/>
      <c r="H430" s="22"/>
      <c r="I430" s="7"/>
      <c r="J430" s="7"/>
      <c r="K430" s="7"/>
      <c r="L430" s="7"/>
      <c r="M430" s="7"/>
      <c r="N430" s="17"/>
      <c r="U430" t="s">
        <v>23</v>
      </c>
      <c r="AA430" s="29"/>
      <c r="AD430" s="29"/>
      <c r="AE430" s="30"/>
      <c r="AH430" s="29"/>
      <c r="AI430" s="30"/>
      <c r="AL430" s="29"/>
      <c r="AM430" s="30"/>
    </row>
    <row r="431" spans="1:43" ht="16.5" customHeight="1" x14ac:dyDescent="0.15">
      <c r="A431" s="148">
        <v>141</v>
      </c>
      <c r="B431" s="151"/>
      <c r="C431" s="4"/>
      <c r="D431" s="5"/>
      <c r="E431" s="5"/>
      <c r="F431" s="5"/>
      <c r="G431" s="33" t="str">
        <f>IF(AQ431="","",$P$2-AQ431)</f>
        <v/>
      </c>
      <c r="H431" s="6"/>
      <c r="I431" s="5"/>
      <c r="J431" s="5"/>
      <c r="K431" s="5"/>
      <c r="L431" s="5"/>
      <c r="M431" s="5"/>
      <c r="N431" s="16"/>
      <c r="U431" t="s">
        <v>23</v>
      </c>
      <c r="V431" s="25">
        <f>A431</f>
        <v>141</v>
      </c>
      <c r="W431" s="25">
        <f>$G$3</f>
        <v>0</v>
      </c>
      <c r="X431" s="25">
        <f>$I$3</f>
        <v>0</v>
      </c>
      <c r="Y431" s="27">
        <f>C432</f>
        <v>0</v>
      </c>
      <c r="Z431" s="27">
        <f>C431</f>
        <v>0</v>
      </c>
      <c r="AA431" s="29" t="str">
        <f>IF(B431="男",1,IF(B431="女",2,""))</f>
        <v/>
      </c>
      <c r="AB431" s="27" t="str">
        <f>D431&amp;E431&amp;F431</f>
        <v/>
      </c>
      <c r="AC431" s="27">
        <f>IF(H431=$R$18,1,IF(H431=$R$19,2,IF(H431=$R$20,3,IF(H431=$R$21,4,IF(H431=$R$22,5,IF(H431=$R$23,6,IF(H431=$R$24,7,IF(H431=$R$25,8,IF(H431=$R$26,9,IF(H431=$R$27,10,IF(H431=$R$28,11,IF(H431=$R$29,12,IF(H431=$R$30,13,IF(H431=$R$31,14,))))))))))))))</f>
        <v>0</v>
      </c>
      <c r="AD431" s="29">
        <f>IF(J431="自由形",1,IF(J431="背泳ぎ",2,IF(J431="平泳ぎ",3,IF(J431="バタフライ",4,IF(J431="個人メドレー",5,)))))</f>
        <v>0</v>
      </c>
      <c r="AE431" s="30" t="str">
        <f>IF(I431=25,"0025",IF(I431=50,"0050",IF(I431=100,"0100",IF(I431=200,"0200",""))))</f>
        <v/>
      </c>
      <c r="AF431" s="27" t="str">
        <f>AD431&amp;AE431</f>
        <v>0</v>
      </c>
      <c r="AG431" s="27" t="str">
        <f>K431&amp;L431&amp;U431&amp;M431</f>
        <v>.</v>
      </c>
      <c r="AH431" s="29" t="str">
        <f>IF(J432="自由形",1,IF(J432="背泳ぎ",2,IF(J432="平泳ぎ",3,IF(J432="バタフライ",4,IF(J432="個人メドレー",5,"")))))</f>
        <v/>
      </c>
      <c r="AI431" s="30" t="str">
        <f>IF(I432=25,"0025",IF(I432=50,"0050",IF(I432=100,"0100",IF(I432=200,"0200",""))))</f>
        <v/>
      </c>
      <c r="AJ431" s="27" t="str">
        <f>AH431&amp;AI431</f>
        <v/>
      </c>
      <c r="AK431" s="27" t="str">
        <f>K432&amp;L432&amp;U431&amp;M432</f>
        <v>.</v>
      </c>
      <c r="AL431" s="29" t="str">
        <f>IF(J433="自由形",1,IF(J433="背泳ぎ",2,IF(J433="平泳ぎ",3,IF(J433="バタフライ",4,IF(J433="個人メドレー",5,"")))))</f>
        <v/>
      </c>
      <c r="AM431" s="30" t="str">
        <f>IF(I433=25,"0025",IF(I433=50,"0050",IF(I433=100,"0100",IF(I433=200,"0200",""))))</f>
        <v/>
      </c>
      <c r="AN431" s="27" t="str">
        <f>AL431&amp;AM431</f>
        <v/>
      </c>
      <c r="AO431" s="27" t="str">
        <f>K433&amp;L433&amp;U431&amp;M433</f>
        <v>.</v>
      </c>
      <c r="AP431" t="s">
        <v>131</v>
      </c>
      <c r="AQ431" t="str">
        <f>IF(AB431="","",D431&amp;AP431&amp;E431&amp;AP431&amp;F431)</f>
        <v/>
      </c>
    </row>
    <row r="432" spans="1:43" ht="16.5" customHeight="1" x14ac:dyDescent="0.15">
      <c r="A432" s="149"/>
      <c r="B432" s="152"/>
      <c r="C432" s="154"/>
      <c r="D432" s="20"/>
      <c r="E432" s="20"/>
      <c r="F432" s="20"/>
      <c r="G432" s="21"/>
      <c r="H432" s="22"/>
      <c r="I432" s="7"/>
      <c r="J432" s="7"/>
      <c r="K432" s="7"/>
      <c r="L432" s="7"/>
      <c r="M432" s="7"/>
      <c r="N432" s="19"/>
      <c r="U432" t="s">
        <v>23</v>
      </c>
      <c r="AD432" s="29"/>
      <c r="AE432" s="30"/>
    </row>
    <row r="433" spans="1:43" ht="16.5" customHeight="1" x14ac:dyDescent="0.15">
      <c r="A433" s="150"/>
      <c r="B433" s="153"/>
      <c r="C433" s="155"/>
      <c r="D433" s="23"/>
      <c r="E433" s="23"/>
      <c r="F433" s="23"/>
      <c r="G433" s="21"/>
      <c r="H433" s="22"/>
      <c r="I433" s="8"/>
      <c r="J433" s="8"/>
      <c r="K433" s="8"/>
      <c r="L433" s="8"/>
      <c r="M433" s="8"/>
      <c r="N433" s="17"/>
      <c r="U433" t="s">
        <v>23</v>
      </c>
      <c r="AA433" s="29"/>
      <c r="AD433" s="29"/>
      <c r="AE433" s="30"/>
      <c r="AH433" s="29"/>
      <c r="AI433" s="30"/>
      <c r="AL433" s="29"/>
      <c r="AM433" s="30"/>
    </row>
    <row r="434" spans="1:43" ht="16.5" customHeight="1" x14ac:dyDescent="0.15">
      <c r="A434" s="148">
        <v>142</v>
      </c>
      <c r="B434" s="151"/>
      <c r="C434" s="4"/>
      <c r="D434" s="5"/>
      <c r="E434" s="5"/>
      <c r="F434" s="5"/>
      <c r="G434" s="33" t="str">
        <f>IF(AQ434="","",$P$2-AQ434)</f>
        <v/>
      </c>
      <c r="H434" s="6"/>
      <c r="I434" s="5"/>
      <c r="J434" s="5"/>
      <c r="K434" s="5"/>
      <c r="L434" s="5"/>
      <c r="M434" s="5"/>
      <c r="N434" s="16"/>
      <c r="U434" t="s">
        <v>23</v>
      </c>
      <c r="V434" s="25">
        <f>A434</f>
        <v>142</v>
      </c>
      <c r="W434" s="25">
        <f>$G$3</f>
        <v>0</v>
      </c>
      <c r="X434" s="25">
        <f>$I$3</f>
        <v>0</v>
      </c>
      <c r="Y434" s="27">
        <f>C435</f>
        <v>0</v>
      </c>
      <c r="Z434" s="27">
        <f>C434</f>
        <v>0</v>
      </c>
      <c r="AA434" s="29" t="str">
        <f>IF(B434="男",1,IF(B434="女",2,""))</f>
        <v/>
      </c>
      <c r="AB434" s="27" t="str">
        <f>D434&amp;E434&amp;F434</f>
        <v/>
      </c>
      <c r="AC434" s="27">
        <f>IF(H434=$R$18,1,IF(H434=$R$19,2,IF(H434=$R$20,3,IF(H434=$R$21,4,IF(H434=$R$22,5,IF(H434=$R$23,6,IF(H434=$R$24,7,IF(H434=$R$25,8,IF(H434=$R$26,9,IF(H434=$R$27,10,IF(H434=$R$28,11,IF(H434=$R$29,12,IF(H434=$R$30,13,IF(H434=$R$31,14,))))))))))))))</f>
        <v>0</v>
      </c>
      <c r="AD434" s="29">
        <f>IF(J434="自由形",1,IF(J434="背泳ぎ",2,IF(J434="平泳ぎ",3,IF(J434="バタフライ",4,IF(J434="個人メドレー",5,)))))</f>
        <v>0</v>
      </c>
      <c r="AE434" s="30" t="str">
        <f>IF(I434=25,"0025",IF(I434=50,"0050",IF(I434=100,"0100",IF(I434=200,"0200",""))))</f>
        <v/>
      </c>
      <c r="AF434" s="27" t="str">
        <f>AD434&amp;AE434</f>
        <v>0</v>
      </c>
      <c r="AG434" s="27" t="str">
        <f>K434&amp;L434&amp;U434&amp;M434</f>
        <v>.</v>
      </c>
      <c r="AH434" s="29" t="str">
        <f>IF(J435="自由形",1,IF(J435="背泳ぎ",2,IF(J435="平泳ぎ",3,IF(J435="バタフライ",4,IF(J435="個人メドレー",5,"")))))</f>
        <v/>
      </c>
      <c r="AI434" s="30" t="str">
        <f>IF(I435=25,"0025",IF(I435=50,"0050",IF(I435=100,"0100",IF(I435=200,"0200",""))))</f>
        <v/>
      </c>
      <c r="AJ434" s="27" t="str">
        <f>AH434&amp;AI434</f>
        <v/>
      </c>
      <c r="AK434" s="27" t="str">
        <f>K435&amp;L435&amp;U434&amp;M435</f>
        <v>.</v>
      </c>
      <c r="AL434" s="29" t="str">
        <f>IF(J436="自由形",1,IF(J436="背泳ぎ",2,IF(J436="平泳ぎ",3,IF(J436="バタフライ",4,IF(J436="個人メドレー",5,"")))))</f>
        <v/>
      </c>
      <c r="AM434" s="30" t="str">
        <f>IF(I436=25,"0025",IF(I436=50,"0050",IF(I436=100,"0100",IF(I436=200,"0200",""))))</f>
        <v/>
      </c>
      <c r="AN434" s="27" t="str">
        <f>AL434&amp;AM434</f>
        <v/>
      </c>
      <c r="AO434" s="27" t="str">
        <f>K436&amp;L436&amp;U434&amp;M436</f>
        <v>.</v>
      </c>
      <c r="AP434" t="s">
        <v>131</v>
      </c>
      <c r="AQ434" t="str">
        <f>IF(AB434="","",D434&amp;AP434&amp;E434&amp;AP434&amp;F434)</f>
        <v/>
      </c>
    </row>
    <row r="435" spans="1:43" ht="16.5" customHeight="1" x14ac:dyDescent="0.15">
      <c r="A435" s="149"/>
      <c r="B435" s="152"/>
      <c r="C435" s="154"/>
      <c r="D435" s="20"/>
      <c r="E435" s="20"/>
      <c r="F435" s="20"/>
      <c r="G435" s="21"/>
      <c r="H435" s="22"/>
      <c r="I435" s="7"/>
      <c r="J435" s="7"/>
      <c r="K435" s="7"/>
      <c r="L435" s="7"/>
      <c r="M435" s="7"/>
      <c r="N435" s="19"/>
      <c r="U435" t="s">
        <v>23</v>
      </c>
      <c r="AD435" s="29"/>
      <c r="AE435" s="30"/>
    </row>
    <row r="436" spans="1:43" ht="16.5" customHeight="1" x14ac:dyDescent="0.15">
      <c r="A436" s="150"/>
      <c r="B436" s="153"/>
      <c r="C436" s="155"/>
      <c r="D436" s="20"/>
      <c r="E436" s="20"/>
      <c r="F436" s="20"/>
      <c r="G436" s="21"/>
      <c r="H436" s="22"/>
      <c r="I436" s="7"/>
      <c r="J436" s="7"/>
      <c r="K436" s="7"/>
      <c r="L436" s="7"/>
      <c r="M436" s="7"/>
      <c r="N436" s="17"/>
      <c r="U436" t="s">
        <v>23</v>
      </c>
      <c r="AA436" s="29"/>
      <c r="AD436" s="29"/>
      <c r="AE436" s="30"/>
      <c r="AH436" s="29"/>
      <c r="AI436" s="30"/>
      <c r="AL436" s="29"/>
      <c r="AM436" s="30"/>
    </row>
    <row r="437" spans="1:43" ht="16.5" customHeight="1" x14ac:dyDescent="0.15">
      <c r="A437" s="148">
        <v>143</v>
      </c>
      <c r="B437" s="151"/>
      <c r="C437" s="4"/>
      <c r="D437" s="5"/>
      <c r="E437" s="5"/>
      <c r="F437" s="5"/>
      <c r="G437" s="33" t="str">
        <f>IF(AQ437="","",$P$2-AQ437)</f>
        <v/>
      </c>
      <c r="H437" s="6"/>
      <c r="I437" s="5"/>
      <c r="J437" s="5"/>
      <c r="K437" s="5"/>
      <c r="L437" s="5"/>
      <c r="M437" s="5"/>
      <c r="N437" s="16"/>
      <c r="U437" t="s">
        <v>23</v>
      </c>
      <c r="V437" s="25">
        <f>A437</f>
        <v>143</v>
      </c>
      <c r="W437" s="25">
        <f>$G$3</f>
        <v>0</v>
      </c>
      <c r="X437" s="25">
        <f>$I$3</f>
        <v>0</v>
      </c>
      <c r="Y437" s="27">
        <f>C438</f>
        <v>0</v>
      </c>
      <c r="Z437" s="27">
        <f>C437</f>
        <v>0</v>
      </c>
      <c r="AA437" s="29" t="str">
        <f>IF(B437="男",1,IF(B437="女",2,""))</f>
        <v/>
      </c>
      <c r="AB437" s="27" t="str">
        <f>D437&amp;E437&amp;F437</f>
        <v/>
      </c>
      <c r="AC437" s="27">
        <f>IF(H437=$R$18,1,IF(H437=$R$19,2,IF(H437=$R$20,3,IF(H437=$R$21,4,IF(H437=$R$22,5,IF(H437=$R$23,6,IF(H437=$R$24,7,IF(H437=$R$25,8,IF(H437=$R$26,9,IF(H437=$R$27,10,IF(H437=$R$28,11,IF(H437=$R$29,12,IF(H437=$R$30,13,IF(H437=$R$31,14,))))))))))))))</f>
        <v>0</v>
      </c>
      <c r="AD437" s="29">
        <f>IF(J437="自由形",1,IF(J437="背泳ぎ",2,IF(J437="平泳ぎ",3,IF(J437="バタフライ",4,IF(J437="個人メドレー",5,)))))</f>
        <v>0</v>
      </c>
      <c r="AE437" s="30" t="str">
        <f>IF(I437=25,"0025",IF(I437=50,"0050",IF(I437=100,"0100",IF(I437=200,"0200",""))))</f>
        <v/>
      </c>
      <c r="AF437" s="27" t="str">
        <f>AD437&amp;AE437</f>
        <v>0</v>
      </c>
      <c r="AG437" s="27" t="str">
        <f>K437&amp;L437&amp;U437&amp;M437</f>
        <v>.</v>
      </c>
      <c r="AH437" s="29" t="str">
        <f>IF(J438="自由形",1,IF(J438="背泳ぎ",2,IF(J438="平泳ぎ",3,IF(J438="バタフライ",4,IF(J438="個人メドレー",5,"")))))</f>
        <v/>
      </c>
      <c r="AI437" s="30" t="str">
        <f>IF(I438=25,"0025",IF(I438=50,"0050",IF(I438=100,"0100",IF(I438=200,"0200",""))))</f>
        <v/>
      </c>
      <c r="AJ437" s="27" t="str">
        <f>AH437&amp;AI437</f>
        <v/>
      </c>
      <c r="AK437" s="27" t="str">
        <f>K438&amp;L438&amp;U437&amp;M438</f>
        <v>.</v>
      </c>
      <c r="AL437" s="29" t="str">
        <f>IF(J439="自由形",1,IF(J439="背泳ぎ",2,IF(J439="平泳ぎ",3,IF(J439="バタフライ",4,IF(J439="個人メドレー",5,"")))))</f>
        <v/>
      </c>
      <c r="AM437" s="30" t="str">
        <f>IF(I439=25,"0025",IF(I439=50,"0050",IF(I439=100,"0100",IF(I439=200,"0200",""))))</f>
        <v/>
      </c>
      <c r="AN437" s="27" t="str">
        <f>AL437&amp;AM437</f>
        <v/>
      </c>
      <c r="AO437" s="27" t="str">
        <f>K439&amp;L439&amp;U437&amp;M439</f>
        <v>.</v>
      </c>
      <c r="AP437" t="s">
        <v>131</v>
      </c>
      <c r="AQ437" t="str">
        <f>IF(AB437="","",D437&amp;AP437&amp;E437&amp;AP437&amp;F437)</f>
        <v/>
      </c>
    </row>
    <row r="438" spans="1:43" ht="16.5" customHeight="1" x14ac:dyDescent="0.15">
      <c r="A438" s="149"/>
      <c r="B438" s="152"/>
      <c r="C438" s="154"/>
      <c r="D438" s="20"/>
      <c r="E438" s="20"/>
      <c r="F438" s="20"/>
      <c r="G438" s="21"/>
      <c r="H438" s="22"/>
      <c r="I438" s="7"/>
      <c r="J438" s="7"/>
      <c r="K438" s="7"/>
      <c r="L438" s="7"/>
      <c r="M438" s="7"/>
      <c r="N438" s="19"/>
      <c r="U438" t="s">
        <v>23</v>
      </c>
      <c r="AD438" s="29"/>
      <c r="AE438" s="30"/>
    </row>
    <row r="439" spans="1:43" ht="16.5" customHeight="1" x14ac:dyDescent="0.15">
      <c r="A439" s="150"/>
      <c r="B439" s="153"/>
      <c r="C439" s="155"/>
      <c r="D439" s="20"/>
      <c r="E439" s="20"/>
      <c r="F439" s="20"/>
      <c r="G439" s="21"/>
      <c r="H439" s="24"/>
      <c r="I439" s="7"/>
      <c r="J439" s="7"/>
      <c r="K439" s="7"/>
      <c r="L439" s="7"/>
      <c r="M439" s="7"/>
      <c r="N439" s="17"/>
      <c r="U439" t="s">
        <v>23</v>
      </c>
      <c r="AA439" s="29"/>
      <c r="AD439" s="29"/>
      <c r="AE439" s="30"/>
      <c r="AH439" s="29"/>
      <c r="AI439" s="30"/>
      <c r="AL439" s="29"/>
      <c r="AM439" s="30"/>
    </row>
    <row r="440" spans="1:43" ht="16.5" customHeight="1" x14ac:dyDescent="0.15">
      <c r="A440" s="148">
        <v>144</v>
      </c>
      <c r="B440" s="151"/>
      <c r="C440" s="4"/>
      <c r="D440" s="5"/>
      <c r="E440" s="5"/>
      <c r="F440" s="5"/>
      <c r="G440" s="33" t="str">
        <f>IF(AQ440="","",$P$2-AQ440)</f>
        <v/>
      </c>
      <c r="H440" s="6"/>
      <c r="I440" s="5"/>
      <c r="J440" s="5"/>
      <c r="K440" s="5"/>
      <c r="L440" s="5"/>
      <c r="M440" s="5"/>
      <c r="N440" s="16"/>
      <c r="U440" t="s">
        <v>23</v>
      </c>
      <c r="V440" s="25">
        <f>A440</f>
        <v>144</v>
      </c>
      <c r="W440" s="25">
        <f>$G$3</f>
        <v>0</v>
      </c>
      <c r="X440" s="25">
        <f>$I$3</f>
        <v>0</v>
      </c>
      <c r="Y440" s="27">
        <f>C441</f>
        <v>0</v>
      </c>
      <c r="Z440" s="27">
        <f>C440</f>
        <v>0</v>
      </c>
      <c r="AA440" s="29" t="str">
        <f>IF(B440="男",1,IF(B440="女",2,""))</f>
        <v/>
      </c>
      <c r="AB440" s="27" t="str">
        <f>D440&amp;E440&amp;F440</f>
        <v/>
      </c>
      <c r="AC440" s="27">
        <f>IF(H440=$R$18,1,IF(H440=$R$19,2,IF(H440=$R$20,3,IF(H440=$R$21,4,IF(H440=$R$22,5,IF(H440=$R$23,6,IF(H440=$R$24,7,IF(H440=$R$25,8,IF(H440=$R$26,9,IF(H440=$R$27,10,IF(H440=$R$28,11,IF(H440=$R$29,12,IF(H440=$R$30,13,IF(H440=$R$31,14,))))))))))))))</f>
        <v>0</v>
      </c>
      <c r="AD440" s="29">
        <f>IF(J440="自由形",1,IF(J440="背泳ぎ",2,IF(J440="平泳ぎ",3,IF(J440="バタフライ",4,IF(J440="個人メドレー",5,)))))</f>
        <v>0</v>
      </c>
      <c r="AE440" s="30" t="str">
        <f>IF(I440=25,"0025",IF(I440=50,"0050",IF(I440=100,"0100",IF(I440=200,"0200",""))))</f>
        <v/>
      </c>
      <c r="AF440" s="27" t="str">
        <f>AD440&amp;AE440</f>
        <v>0</v>
      </c>
      <c r="AG440" s="27" t="str">
        <f>K440&amp;L440&amp;U440&amp;M440</f>
        <v>.</v>
      </c>
      <c r="AH440" s="29" t="str">
        <f>IF(J441="自由形",1,IF(J441="背泳ぎ",2,IF(J441="平泳ぎ",3,IF(J441="バタフライ",4,IF(J441="個人メドレー",5,"")))))</f>
        <v/>
      </c>
      <c r="AI440" s="30" t="str">
        <f>IF(I441=25,"0025",IF(I441=50,"0050",IF(I441=100,"0100",IF(I441=200,"0200",""))))</f>
        <v/>
      </c>
      <c r="AJ440" s="27" t="str">
        <f>AH440&amp;AI440</f>
        <v/>
      </c>
      <c r="AK440" s="27" t="str">
        <f>K441&amp;L441&amp;U440&amp;M441</f>
        <v>.</v>
      </c>
      <c r="AL440" s="29" t="str">
        <f>IF(J442="自由形",1,IF(J442="背泳ぎ",2,IF(J442="平泳ぎ",3,IF(J442="バタフライ",4,IF(J442="個人メドレー",5,"")))))</f>
        <v/>
      </c>
      <c r="AM440" s="30" t="str">
        <f>IF(I442=25,"0025",IF(I442=50,"0050",IF(I442=100,"0100",IF(I442=200,"0200",""))))</f>
        <v/>
      </c>
      <c r="AN440" s="27" t="str">
        <f>AL440&amp;AM440</f>
        <v/>
      </c>
      <c r="AO440" s="27" t="str">
        <f>K442&amp;L442&amp;U440&amp;M442</f>
        <v>.</v>
      </c>
      <c r="AP440" t="s">
        <v>131</v>
      </c>
      <c r="AQ440" t="str">
        <f>IF(AB440="","",D440&amp;AP440&amp;E440&amp;AP440&amp;F440)</f>
        <v/>
      </c>
    </row>
    <row r="441" spans="1:43" ht="16.5" customHeight="1" x14ac:dyDescent="0.15">
      <c r="A441" s="149"/>
      <c r="B441" s="152"/>
      <c r="C441" s="154"/>
      <c r="D441" s="20"/>
      <c r="E441" s="20"/>
      <c r="F441" s="20"/>
      <c r="G441" s="21"/>
      <c r="H441" s="22"/>
      <c r="I441" s="7"/>
      <c r="J441" s="7"/>
      <c r="K441" s="7"/>
      <c r="L441" s="7"/>
      <c r="M441" s="7"/>
      <c r="N441" s="19"/>
      <c r="U441" t="s">
        <v>23</v>
      </c>
      <c r="AD441" s="29"/>
      <c r="AE441" s="30"/>
    </row>
    <row r="442" spans="1:43" ht="16.5" customHeight="1" x14ac:dyDescent="0.15">
      <c r="A442" s="150"/>
      <c r="B442" s="153"/>
      <c r="C442" s="155"/>
      <c r="D442" s="23"/>
      <c r="E442" s="23"/>
      <c r="F442" s="23"/>
      <c r="G442" s="21"/>
      <c r="H442" s="22"/>
      <c r="I442" s="8"/>
      <c r="J442" s="8"/>
      <c r="K442" s="8"/>
      <c r="L442" s="8"/>
      <c r="M442" s="8"/>
      <c r="N442" s="17"/>
      <c r="U442" t="s">
        <v>23</v>
      </c>
      <c r="AA442" s="29"/>
      <c r="AD442" s="29"/>
      <c r="AE442" s="30"/>
      <c r="AH442" s="29"/>
      <c r="AI442" s="30"/>
      <c r="AL442" s="29"/>
      <c r="AM442" s="30"/>
    </row>
    <row r="443" spans="1:43" ht="16.5" customHeight="1" x14ac:dyDescent="0.15">
      <c r="A443" s="148">
        <v>145</v>
      </c>
      <c r="B443" s="151"/>
      <c r="C443" s="4"/>
      <c r="D443" s="5"/>
      <c r="E443" s="5"/>
      <c r="F443" s="5"/>
      <c r="G443" s="33" t="str">
        <f>IF(AQ443="","",$P$2-AQ443)</f>
        <v/>
      </c>
      <c r="H443" s="6"/>
      <c r="I443" s="5"/>
      <c r="J443" s="5"/>
      <c r="K443" s="5"/>
      <c r="L443" s="5"/>
      <c r="M443" s="5"/>
      <c r="N443" s="16"/>
      <c r="U443" t="s">
        <v>23</v>
      </c>
      <c r="V443" s="25">
        <f>A443</f>
        <v>145</v>
      </c>
      <c r="W443" s="25">
        <f>$G$3</f>
        <v>0</v>
      </c>
      <c r="X443" s="25">
        <f>$I$3</f>
        <v>0</v>
      </c>
      <c r="Y443" s="27">
        <f>C444</f>
        <v>0</v>
      </c>
      <c r="Z443" s="27">
        <f>C443</f>
        <v>0</v>
      </c>
      <c r="AA443" s="29" t="str">
        <f>IF(B443="男",1,IF(B443="女",2,""))</f>
        <v/>
      </c>
      <c r="AB443" s="27" t="str">
        <f>D443&amp;E443&amp;F443</f>
        <v/>
      </c>
      <c r="AC443" s="27">
        <f>IF(H443=$R$18,1,IF(H443=$R$19,2,IF(H443=$R$20,3,IF(H443=$R$21,4,IF(H443=$R$22,5,IF(H443=$R$23,6,IF(H443=$R$24,7,IF(H443=$R$25,8,IF(H443=$R$26,9,IF(H443=$R$27,10,IF(H443=$R$28,11,IF(H443=$R$29,12,IF(H443=$R$30,13,IF(H443=$R$31,14,))))))))))))))</f>
        <v>0</v>
      </c>
      <c r="AD443" s="29">
        <f>IF(J443="自由形",1,IF(J443="背泳ぎ",2,IF(J443="平泳ぎ",3,IF(J443="バタフライ",4,IF(J443="個人メドレー",5,)))))</f>
        <v>0</v>
      </c>
      <c r="AE443" s="30" t="str">
        <f>IF(I443=25,"0025",IF(I443=50,"0050",IF(I443=100,"0100",IF(I443=200,"0200",""))))</f>
        <v/>
      </c>
      <c r="AF443" s="27" t="str">
        <f>AD443&amp;AE443</f>
        <v>0</v>
      </c>
      <c r="AG443" s="27" t="str">
        <f>K443&amp;L443&amp;U443&amp;M443</f>
        <v>.</v>
      </c>
      <c r="AH443" s="29" t="str">
        <f>IF(J444="自由形",1,IF(J444="背泳ぎ",2,IF(J444="平泳ぎ",3,IF(J444="バタフライ",4,IF(J444="個人メドレー",5,"")))))</f>
        <v/>
      </c>
      <c r="AI443" s="30" t="str">
        <f>IF(I444=25,"0025",IF(I444=50,"0050",IF(I444=100,"0100",IF(I444=200,"0200",""))))</f>
        <v/>
      </c>
      <c r="AJ443" s="27" t="str">
        <f>AH443&amp;AI443</f>
        <v/>
      </c>
      <c r="AK443" s="27" t="str">
        <f>K444&amp;L444&amp;U443&amp;M444</f>
        <v>.</v>
      </c>
      <c r="AL443" s="29" t="str">
        <f>IF(J445="自由形",1,IF(J445="背泳ぎ",2,IF(J445="平泳ぎ",3,IF(J445="バタフライ",4,IF(J445="個人メドレー",5,"")))))</f>
        <v/>
      </c>
      <c r="AM443" s="30" t="str">
        <f>IF(I445=25,"0025",IF(I445=50,"0050",IF(I445=100,"0100",IF(I445=200,"0200",""))))</f>
        <v/>
      </c>
      <c r="AN443" s="27" t="str">
        <f>AL443&amp;AM443</f>
        <v/>
      </c>
      <c r="AO443" s="27" t="str">
        <f>K445&amp;L445&amp;U443&amp;M445</f>
        <v>.</v>
      </c>
      <c r="AP443" t="s">
        <v>131</v>
      </c>
      <c r="AQ443" t="str">
        <f>IF(AB443="","",D443&amp;AP443&amp;E443&amp;AP443&amp;F443)</f>
        <v/>
      </c>
    </row>
    <row r="444" spans="1:43" ht="16.5" customHeight="1" x14ac:dyDescent="0.15">
      <c r="A444" s="149"/>
      <c r="B444" s="152"/>
      <c r="C444" s="154"/>
      <c r="D444" s="20"/>
      <c r="E444" s="20"/>
      <c r="F444" s="20"/>
      <c r="G444" s="21"/>
      <c r="H444" s="22"/>
      <c r="I444" s="7"/>
      <c r="J444" s="7"/>
      <c r="K444" s="7"/>
      <c r="L444" s="7"/>
      <c r="M444" s="7"/>
      <c r="N444" s="19"/>
      <c r="U444" t="s">
        <v>23</v>
      </c>
      <c r="AD444" s="29"/>
      <c r="AE444" s="30"/>
    </row>
    <row r="445" spans="1:43" ht="16.5" customHeight="1" x14ac:dyDescent="0.15">
      <c r="A445" s="150"/>
      <c r="B445" s="153"/>
      <c r="C445" s="155"/>
      <c r="D445" s="20"/>
      <c r="E445" s="20"/>
      <c r="F445" s="20"/>
      <c r="G445" s="21"/>
      <c r="H445" s="22"/>
      <c r="I445" s="7"/>
      <c r="J445" s="7"/>
      <c r="K445" s="7"/>
      <c r="L445" s="7"/>
      <c r="M445" s="7"/>
      <c r="N445" s="17"/>
      <c r="U445" t="s">
        <v>23</v>
      </c>
      <c r="AA445" s="29"/>
      <c r="AD445" s="29"/>
      <c r="AE445" s="30"/>
      <c r="AH445" s="29"/>
      <c r="AI445" s="30"/>
      <c r="AL445" s="29"/>
      <c r="AM445" s="30"/>
    </row>
    <row r="446" spans="1:43" ht="16.5" customHeight="1" x14ac:dyDescent="0.15">
      <c r="A446" s="148">
        <v>146</v>
      </c>
      <c r="B446" s="151"/>
      <c r="C446" s="4"/>
      <c r="D446" s="5"/>
      <c r="E446" s="5"/>
      <c r="F446" s="5"/>
      <c r="G446" s="33" t="str">
        <f>IF(AQ446="","",$P$2-AQ446)</f>
        <v/>
      </c>
      <c r="H446" s="6"/>
      <c r="I446" s="5"/>
      <c r="J446" s="5"/>
      <c r="K446" s="5"/>
      <c r="L446" s="5"/>
      <c r="M446" s="5"/>
      <c r="N446" s="16"/>
      <c r="U446" t="s">
        <v>23</v>
      </c>
      <c r="V446" s="25">
        <f>A446</f>
        <v>146</v>
      </c>
      <c r="W446" s="25">
        <f>$G$3</f>
        <v>0</v>
      </c>
      <c r="X446" s="25">
        <f>$I$3</f>
        <v>0</v>
      </c>
      <c r="Y446" s="27">
        <f>C447</f>
        <v>0</v>
      </c>
      <c r="Z446" s="27">
        <f>C446</f>
        <v>0</v>
      </c>
      <c r="AA446" s="29" t="str">
        <f>IF(B446="男",1,IF(B446="女",2,""))</f>
        <v/>
      </c>
      <c r="AB446" s="27" t="str">
        <f>D446&amp;E446&amp;F446</f>
        <v/>
      </c>
      <c r="AC446" s="27">
        <f>IF(H446=$R$18,1,IF(H446=$R$19,2,IF(H446=$R$20,3,IF(H446=$R$21,4,IF(H446=$R$22,5,IF(H446=$R$23,6,IF(H446=$R$24,7,IF(H446=$R$25,8,IF(H446=$R$26,9,IF(H446=$R$27,10,IF(H446=$R$28,11,IF(H446=$R$29,12,IF(H446=$R$30,13,IF(H446=$R$31,14,))))))))))))))</f>
        <v>0</v>
      </c>
      <c r="AD446" s="29">
        <f>IF(J446="自由形",1,IF(J446="背泳ぎ",2,IF(J446="平泳ぎ",3,IF(J446="バタフライ",4,IF(J446="個人メドレー",5,)))))</f>
        <v>0</v>
      </c>
      <c r="AE446" s="30" t="str">
        <f>IF(I446=25,"0025",IF(I446=50,"0050",IF(I446=100,"0100",IF(I446=200,"0200",""))))</f>
        <v/>
      </c>
      <c r="AF446" s="27" t="str">
        <f>AD446&amp;AE446</f>
        <v>0</v>
      </c>
      <c r="AG446" s="27" t="str">
        <f>K446&amp;L446&amp;U446&amp;M446</f>
        <v>.</v>
      </c>
      <c r="AH446" s="29" t="str">
        <f>IF(J447="自由形",1,IF(J447="背泳ぎ",2,IF(J447="平泳ぎ",3,IF(J447="バタフライ",4,IF(J447="個人メドレー",5,"")))))</f>
        <v/>
      </c>
      <c r="AI446" s="30" t="str">
        <f>IF(I447=25,"0025",IF(I447=50,"0050",IF(I447=100,"0100",IF(I447=200,"0200",""))))</f>
        <v/>
      </c>
      <c r="AJ446" s="27" t="str">
        <f>AH446&amp;AI446</f>
        <v/>
      </c>
      <c r="AK446" s="27" t="str">
        <f>K447&amp;L447&amp;U446&amp;M447</f>
        <v>.</v>
      </c>
      <c r="AL446" s="29" t="str">
        <f>IF(J448="自由形",1,IF(J448="背泳ぎ",2,IF(J448="平泳ぎ",3,IF(J448="バタフライ",4,IF(J448="個人メドレー",5,"")))))</f>
        <v/>
      </c>
      <c r="AM446" s="30" t="str">
        <f>IF(I448=25,"0025",IF(I448=50,"0050",IF(I448=100,"0100",IF(I448=200,"0200",""))))</f>
        <v/>
      </c>
      <c r="AN446" s="27" t="str">
        <f>AL446&amp;AM446</f>
        <v/>
      </c>
      <c r="AO446" s="27" t="str">
        <f>K448&amp;L448&amp;U446&amp;M448</f>
        <v>.</v>
      </c>
      <c r="AP446" t="s">
        <v>131</v>
      </c>
      <c r="AQ446" t="str">
        <f>IF(AB446="","",D446&amp;AP446&amp;E446&amp;AP446&amp;F446)</f>
        <v/>
      </c>
    </row>
    <row r="447" spans="1:43" ht="16.5" customHeight="1" x14ac:dyDescent="0.15">
      <c r="A447" s="149"/>
      <c r="B447" s="152"/>
      <c r="C447" s="154"/>
      <c r="D447" s="20"/>
      <c r="E447" s="20"/>
      <c r="F447" s="20"/>
      <c r="G447" s="21"/>
      <c r="H447" s="22"/>
      <c r="I447" s="7"/>
      <c r="J447" s="7"/>
      <c r="K447" s="7"/>
      <c r="L447" s="7"/>
      <c r="M447" s="7"/>
      <c r="N447" s="19"/>
      <c r="U447" t="s">
        <v>23</v>
      </c>
      <c r="AD447" s="29"/>
      <c r="AE447" s="30"/>
    </row>
    <row r="448" spans="1:43" ht="16.5" customHeight="1" x14ac:dyDescent="0.15">
      <c r="A448" s="150"/>
      <c r="B448" s="153"/>
      <c r="C448" s="155"/>
      <c r="D448" s="20"/>
      <c r="E448" s="20"/>
      <c r="F448" s="20"/>
      <c r="G448" s="21"/>
      <c r="H448" s="22"/>
      <c r="I448" s="7"/>
      <c r="J448" s="7"/>
      <c r="K448" s="7"/>
      <c r="L448" s="7"/>
      <c r="M448" s="7"/>
      <c r="N448" s="17"/>
      <c r="U448" t="s">
        <v>23</v>
      </c>
      <c r="AA448" s="29"/>
      <c r="AD448" s="29"/>
      <c r="AE448" s="30"/>
      <c r="AH448" s="29"/>
      <c r="AI448" s="30"/>
      <c r="AL448" s="29"/>
      <c r="AM448" s="30"/>
    </row>
    <row r="449" spans="1:43" ht="16.5" customHeight="1" x14ac:dyDescent="0.15">
      <c r="A449" s="148">
        <v>147</v>
      </c>
      <c r="B449" s="151"/>
      <c r="C449" s="4"/>
      <c r="D449" s="5"/>
      <c r="E449" s="5"/>
      <c r="F449" s="5"/>
      <c r="G449" s="33" t="str">
        <f>IF(AQ449="","",$P$2-AQ449)</f>
        <v/>
      </c>
      <c r="H449" s="6"/>
      <c r="I449" s="5"/>
      <c r="J449" s="5"/>
      <c r="K449" s="5"/>
      <c r="L449" s="5"/>
      <c r="M449" s="5"/>
      <c r="N449" s="16"/>
      <c r="U449" t="s">
        <v>23</v>
      </c>
      <c r="V449" s="25">
        <f>A449</f>
        <v>147</v>
      </c>
      <c r="W449" s="25">
        <f>$G$3</f>
        <v>0</v>
      </c>
      <c r="X449" s="25">
        <f>$I$3</f>
        <v>0</v>
      </c>
      <c r="Y449" s="27">
        <f>C450</f>
        <v>0</v>
      </c>
      <c r="Z449" s="27">
        <f>C449</f>
        <v>0</v>
      </c>
      <c r="AA449" s="29" t="str">
        <f>IF(B449="男",1,IF(B449="女",2,""))</f>
        <v/>
      </c>
      <c r="AB449" s="27" t="str">
        <f>D449&amp;E449&amp;F449</f>
        <v/>
      </c>
      <c r="AC449" s="27">
        <f>IF(H449=$R$18,1,IF(H449=$R$19,2,IF(H449=$R$20,3,IF(H449=$R$21,4,IF(H449=$R$22,5,IF(H449=$R$23,6,IF(H449=$R$24,7,IF(H449=$R$25,8,IF(H449=$R$26,9,IF(H449=$R$27,10,IF(H449=$R$28,11,IF(H449=$R$29,12,IF(H449=$R$30,13,IF(H449=$R$31,14,))))))))))))))</f>
        <v>0</v>
      </c>
      <c r="AD449" s="29">
        <f>IF(J449="自由形",1,IF(J449="背泳ぎ",2,IF(J449="平泳ぎ",3,IF(J449="バタフライ",4,IF(J449="個人メドレー",5,)))))</f>
        <v>0</v>
      </c>
      <c r="AE449" s="30" t="str">
        <f>IF(I449=25,"0025",IF(I449=50,"0050",IF(I449=100,"0100",IF(I449=200,"0200",""))))</f>
        <v/>
      </c>
      <c r="AF449" s="27" t="str">
        <f>AD449&amp;AE449</f>
        <v>0</v>
      </c>
      <c r="AG449" s="27" t="str">
        <f>K449&amp;L449&amp;U449&amp;M449</f>
        <v>.</v>
      </c>
      <c r="AH449" s="29" t="str">
        <f>IF(J450="自由形",1,IF(J450="背泳ぎ",2,IF(J450="平泳ぎ",3,IF(J450="バタフライ",4,IF(J450="個人メドレー",5,"")))))</f>
        <v/>
      </c>
      <c r="AI449" s="30" t="str">
        <f>IF(I450=25,"0025",IF(I450=50,"0050",IF(I450=100,"0100",IF(I450=200,"0200",""))))</f>
        <v/>
      </c>
      <c r="AJ449" s="27" t="str">
        <f>AH449&amp;AI449</f>
        <v/>
      </c>
      <c r="AK449" s="27" t="str">
        <f>K450&amp;L450&amp;U449&amp;M450</f>
        <v>.</v>
      </c>
      <c r="AL449" s="29" t="str">
        <f>IF(J451="自由形",1,IF(J451="背泳ぎ",2,IF(J451="平泳ぎ",3,IF(J451="バタフライ",4,IF(J451="個人メドレー",5,"")))))</f>
        <v/>
      </c>
      <c r="AM449" s="30" t="str">
        <f>IF(I451=25,"0025",IF(I451=50,"0050",IF(I451=100,"0100",IF(I451=200,"0200",""))))</f>
        <v/>
      </c>
      <c r="AN449" s="27" t="str">
        <f>AL449&amp;AM449</f>
        <v/>
      </c>
      <c r="AO449" s="27" t="str">
        <f>K451&amp;L451&amp;U449&amp;M451</f>
        <v>.</v>
      </c>
      <c r="AP449" t="s">
        <v>131</v>
      </c>
      <c r="AQ449" t="str">
        <f>IF(AB449="","",D449&amp;AP449&amp;E449&amp;AP449&amp;F449)</f>
        <v/>
      </c>
    </row>
    <row r="450" spans="1:43" ht="16.5" customHeight="1" x14ac:dyDescent="0.15">
      <c r="A450" s="149"/>
      <c r="B450" s="152"/>
      <c r="C450" s="154"/>
      <c r="D450" s="20"/>
      <c r="E450" s="20"/>
      <c r="F450" s="20"/>
      <c r="G450" s="21"/>
      <c r="H450" s="22"/>
      <c r="I450" s="7"/>
      <c r="J450" s="7"/>
      <c r="K450" s="7"/>
      <c r="L450" s="7"/>
      <c r="M450" s="7"/>
      <c r="N450" s="19"/>
      <c r="U450" t="s">
        <v>23</v>
      </c>
      <c r="AD450" s="29"/>
      <c r="AE450" s="30"/>
    </row>
    <row r="451" spans="1:43" ht="16.5" customHeight="1" x14ac:dyDescent="0.15">
      <c r="A451" s="150"/>
      <c r="B451" s="153"/>
      <c r="C451" s="155"/>
      <c r="D451" s="23"/>
      <c r="E451" s="23"/>
      <c r="F451" s="23"/>
      <c r="G451" s="21"/>
      <c r="H451" s="24"/>
      <c r="I451" s="8"/>
      <c r="J451" s="8"/>
      <c r="K451" s="8"/>
      <c r="L451" s="8"/>
      <c r="M451" s="8"/>
      <c r="N451" s="17"/>
      <c r="U451" t="s">
        <v>23</v>
      </c>
      <c r="AA451" s="29"/>
      <c r="AD451" s="29"/>
      <c r="AE451" s="30"/>
      <c r="AH451" s="29"/>
      <c r="AI451" s="30"/>
      <c r="AL451" s="29"/>
      <c r="AM451" s="30"/>
    </row>
    <row r="452" spans="1:43" ht="16.5" customHeight="1" x14ac:dyDescent="0.15">
      <c r="A452" s="148">
        <v>148</v>
      </c>
      <c r="B452" s="151"/>
      <c r="C452" s="4"/>
      <c r="D452" s="5"/>
      <c r="E452" s="5"/>
      <c r="F452" s="5"/>
      <c r="G452" s="33" t="str">
        <f>IF(AQ452="","",$P$2-AQ452)</f>
        <v/>
      </c>
      <c r="H452" s="6"/>
      <c r="I452" s="5"/>
      <c r="J452" s="5"/>
      <c r="K452" s="5"/>
      <c r="L452" s="5"/>
      <c r="M452" s="5"/>
      <c r="N452" s="16"/>
      <c r="U452" t="s">
        <v>23</v>
      </c>
      <c r="V452" s="25">
        <f>A452</f>
        <v>148</v>
      </c>
      <c r="W452" s="25">
        <f>$G$3</f>
        <v>0</v>
      </c>
      <c r="X452" s="25">
        <f>$I$3</f>
        <v>0</v>
      </c>
      <c r="Y452" s="27">
        <f>C453</f>
        <v>0</v>
      </c>
      <c r="Z452" s="27">
        <f>C452</f>
        <v>0</v>
      </c>
      <c r="AA452" s="29" t="str">
        <f>IF(B452="男",1,IF(B452="女",2,""))</f>
        <v/>
      </c>
      <c r="AB452" s="27" t="str">
        <f>D452&amp;E452&amp;F452</f>
        <v/>
      </c>
      <c r="AC452" s="27">
        <f>IF(H452=$R$18,1,IF(H452=$R$19,2,IF(H452=$R$20,3,IF(H452=$R$21,4,IF(H452=$R$22,5,IF(H452=$R$23,6,IF(H452=$R$24,7,IF(H452=$R$25,8,IF(H452=$R$26,9,IF(H452=$R$27,10,IF(H452=$R$28,11,IF(H452=$R$29,12,IF(H452=$R$30,13,IF(H452=$R$31,14,))))))))))))))</f>
        <v>0</v>
      </c>
      <c r="AD452" s="29">
        <f>IF(J452="自由形",1,IF(J452="背泳ぎ",2,IF(J452="平泳ぎ",3,IF(J452="バタフライ",4,IF(J452="個人メドレー",5,)))))</f>
        <v>0</v>
      </c>
      <c r="AE452" s="30" t="str">
        <f>IF(I452=25,"0025",IF(I452=50,"0050",IF(I452=100,"0100",IF(I452=200,"0200",""))))</f>
        <v/>
      </c>
      <c r="AF452" s="27" t="str">
        <f>AD452&amp;AE452</f>
        <v>0</v>
      </c>
      <c r="AG452" s="27" t="str">
        <f>K452&amp;L452&amp;U452&amp;M452</f>
        <v>.</v>
      </c>
      <c r="AH452" s="29" t="str">
        <f>IF(J453="自由形",1,IF(J453="背泳ぎ",2,IF(J453="平泳ぎ",3,IF(J453="バタフライ",4,IF(J453="個人メドレー",5,"")))))</f>
        <v/>
      </c>
      <c r="AI452" s="30" t="str">
        <f>IF(I453=25,"0025",IF(I453=50,"0050",IF(I453=100,"0100",IF(I453=200,"0200",""))))</f>
        <v/>
      </c>
      <c r="AJ452" s="27" t="str">
        <f>AH452&amp;AI452</f>
        <v/>
      </c>
      <c r="AK452" s="27" t="str">
        <f>K453&amp;L453&amp;U452&amp;M453</f>
        <v>.</v>
      </c>
      <c r="AL452" s="29" t="str">
        <f>IF(J454="自由形",1,IF(J454="背泳ぎ",2,IF(J454="平泳ぎ",3,IF(J454="バタフライ",4,IF(J454="個人メドレー",5,"")))))</f>
        <v/>
      </c>
      <c r="AM452" s="30" t="str">
        <f>IF(I454=25,"0025",IF(I454=50,"0050",IF(I454=100,"0100",IF(I454=200,"0200",""))))</f>
        <v/>
      </c>
      <c r="AN452" s="27" t="str">
        <f>AL452&amp;AM452</f>
        <v/>
      </c>
      <c r="AO452" s="27" t="str">
        <f>K454&amp;L454&amp;U452&amp;M454</f>
        <v>.</v>
      </c>
      <c r="AP452" t="s">
        <v>131</v>
      </c>
      <c r="AQ452" t="str">
        <f>IF(AB452="","",D452&amp;AP452&amp;E452&amp;AP452&amp;F452)</f>
        <v/>
      </c>
    </row>
    <row r="453" spans="1:43" ht="16.5" customHeight="1" x14ac:dyDescent="0.15">
      <c r="A453" s="149"/>
      <c r="B453" s="152"/>
      <c r="C453" s="154"/>
      <c r="D453" s="20"/>
      <c r="E453" s="20"/>
      <c r="F453" s="20"/>
      <c r="G453" s="21"/>
      <c r="H453" s="22"/>
      <c r="I453" s="7"/>
      <c r="J453" s="7"/>
      <c r="K453" s="7"/>
      <c r="L453" s="7"/>
      <c r="M453" s="7"/>
      <c r="N453" s="19"/>
      <c r="U453" t="s">
        <v>23</v>
      </c>
      <c r="AD453" s="29"/>
      <c r="AE453" s="30"/>
    </row>
    <row r="454" spans="1:43" ht="16.5" customHeight="1" x14ac:dyDescent="0.15">
      <c r="A454" s="150"/>
      <c r="B454" s="153"/>
      <c r="C454" s="155"/>
      <c r="D454" s="20"/>
      <c r="E454" s="20"/>
      <c r="F454" s="20"/>
      <c r="G454" s="21"/>
      <c r="H454" s="22"/>
      <c r="I454" s="7"/>
      <c r="J454" s="7"/>
      <c r="K454" s="7"/>
      <c r="L454" s="7"/>
      <c r="M454" s="7"/>
      <c r="N454" s="17"/>
      <c r="U454" t="s">
        <v>23</v>
      </c>
      <c r="AA454" s="29"/>
      <c r="AD454" s="29"/>
      <c r="AE454" s="30"/>
      <c r="AH454" s="29"/>
      <c r="AI454" s="30"/>
      <c r="AL454" s="29"/>
      <c r="AM454" s="30"/>
    </row>
    <row r="455" spans="1:43" ht="16.5" customHeight="1" x14ac:dyDescent="0.15">
      <c r="A455" s="148">
        <v>149</v>
      </c>
      <c r="B455" s="151"/>
      <c r="C455" s="4"/>
      <c r="D455" s="5"/>
      <c r="E455" s="5"/>
      <c r="F455" s="5"/>
      <c r="G455" s="33" t="str">
        <f>IF(AQ455="","",$P$2-AQ455)</f>
        <v/>
      </c>
      <c r="H455" s="6"/>
      <c r="I455" s="5"/>
      <c r="J455" s="5"/>
      <c r="K455" s="5"/>
      <c r="L455" s="5"/>
      <c r="M455" s="5"/>
      <c r="N455" s="16"/>
      <c r="U455" t="s">
        <v>23</v>
      </c>
      <c r="V455" s="25">
        <f>A455</f>
        <v>149</v>
      </c>
      <c r="W455" s="25">
        <f>$G$3</f>
        <v>0</v>
      </c>
      <c r="X455" s="25">
        <f>$I$3</f>
        <v>0</v>
      </c>
      <c r="Y455" s="27">
        <f>C456</f>
        <v>0</v>
      </c>
      <c r="Z455" s="27">
        <f>C455</f>
        <v>0</v>
      </c>
      <c r="AA455" s="29" t="str">
        <f>IF(B455="男",1,IF(B455="女",2,""))</f>
        <v/>
      </c>
      <c r="AB455" s="27" t="str">
        <f>D455&amp;E455&amp;F455</f>
        <v/>
      </c>
      <c r="AC455" s="27">
        <f>IF(H455=$R$18,1,IF(H455=$R$19,2,IF(H455=$R$20,3,IF(H455=$R$21,4,IF(H455=$R$22,5,IF(H455=$R$23,6,IF(H455=$R$24,7,IF(H455=$R$25,8,IF(H455=$R$26,9,IF(H455=$R$27,10,IF(H455=$R$28,11,IF(H455=$R$29,12,IF(H455=$R$30,13,IF(H455=$R$31,14,))))))))))))))</f>
        <v>0</v>
      </c>
      <c r="AD455" s="29">
        <f>IF(J455="自由形",1,IF(J455="背泳ぎ",2,IF(J455="平泳ぎ",3,IF(J455="バタフライ",4,IF(J455="個人メドレー",5,)))))</f>
        <v>0</v>
      </c>
      <c r="AE455" s="30" t="str">
        <f>IF(I455=25,"0025",IF(I455=50,"0050",IF(I455=100,"0100",IF(I455=200,"0200",""))))</f>
        <v/>
      </c>
      <c r="AF455" s="27" t="str">
        <f>AD455&amp;AE455</f>
        <v>0</v>
      </c>
      <c r="AG455" s="27" t="str">
        <f>K455&amp;L455&amp;U455&amp;M455</f>
        <v>.</v>
      </c>
      <c r="AH455" s="29" t="str">
        <f>IF(J456="自由形",1,IF(J456="背泳ぎ",2,IF(J456="平泳ぎ",3,IF(J456="バタフライ",4,IF(J456="個人メドレー",5,"")))))</f>
        <v/>
      </c>
      <c r="AI455" s="30" t="str">
        <f>IF(I456=25,"0025",IF(I456=50,"0050",IF(I456=100,"0100",IF(I456=200,"0200",""))))</f>
        <v/>
      </c>
      <c r="AJ455" s="27" t="str">
        <f>AH455&amp;AI455</f>
        <v/>
      </c>
      <c r="AK455" s="27" t="str">
        <f>K456&amp;L456&amp;U455&amp;M456</f>
        <v>.</v>
      </c>
      <c r="AL455" s="29" t="str">
        <f>IF(J457="自由形",1,IF(J457="背泳ぎ",2,IF(J457="平泳ぎ",3,IF(J457="バタフライ",4,IF(J457="個人メドレー",5,"")))))</f>
        <v/>
      </c>
      <c r="AM455" s="30" t="str">
        <f>IF(I457=25,"0025",IF(I457=50,"0050",IF(I457=100,"0100",IF(I457=200,"0200",""))))</f>
        <v/>
      </c>
      <c r="AN455" s="27" t="str">
        <f>AL455&amp;AM455</f>
        <v/>
      </c>
      <c r="AO455" s="27" t="str">
        <f>K457&amp;L457&amp;U455&amp;M457</f>
        <v>.</v>
      </c>
      <c r="AP455" t="s">
        <v>131</v>
      </c>
      <c r="AQ455" t="str">
        <f>IF(AB455="","",D455&amp;AP455&amp;E455&amp;AP455&amp;F455)</f>
        <v/>
      </c>
    </row>
    <row r="456" spans="1:43" ht="16.5" customHeight="1" x14ac:dyDescent="0.15">
      <c r="A456" s="149"/>
      <c r="B456" s="152"/>
      <c r="C456" s="154"/>
      <c r="D456" s="20"/>
      <c r="E456" s="20"/>
      <c r="F456" s="20"/>
      <c r="G456" s="21"/>
      <c r="H456" s="22"/>
      <c r="I456" s="7"/>
      <c r="J456" s="7"/>
      <c r="K456" s="7"/>
      <c r="L456" s="7"/>
      <c r="M456" s="7"/>
      <c r="N456" s="19"/>
      <c r="U456" t="s">
        <v>23</v>
      </c>
      <c r="AD456" s="29"/>
      <c r="AE456" s="30"/>
    </row>
    <row r="457" spans="1:43" ht="16.5" customHeight="1" x14ac:dyDescent="0.15">
      <c r="A457" s="150"/>
      <c r="B457" s="153"/>
      <c r="C457" s="155"/>
      <c r="D457" s="20"/>
      <c r="E457" s="20"/>
      <c r="F457" s="20"/>
      <c r="G457" s="21"/>
      <c r="H457" s="22"/>
      <c r="I457" s="7"/>
      <c r="J457" s="7"/>
      <c r="K457" s="7"/>
      <c r="L457" s="7"/>
      <c r="M457" s="7"/>
      <c r="N457" s="17"/>
      <c r="U457" t="s">
        <v>23</v>
      </c>
      <c r="AA457" s="29"/>
      <c r="AD457" s="29"/>
      <c r="AE457" s="30"/>
      <c r="AH457" s="29"/>
      <c r="AI457" s="30"/>
      <c r="AL457" s="29"/>
      <c r="AM457" s="30"/>
    </row>
    <row r="458" spans="1:43" ht="16.5" customHeight="1" x14ac:dyDescent="0.15">
      <c r="A458" s="148">
        <v>150</v>
      </c>
      <c r="B458" s="151"/>
      <c r="C458" s="4"/>
      <c r="D458" s="5"/>
      <c r="E458" s="5"/>
      <c r="F458" s="5"/>
      <c r="G458" s="33" t="str">
        <f>IF(AQ458="","",$P$2-AQ458)</f>
        <v/>
      </c>
      <c r="H458" s="6"/>
      <c r="I458" s="5"/>
      <c r="J458" s="5"/>
      <c r="K458" s="5"/>
      <c r="L458" s="5"/>
      <c r="M458" s="5"/>
      <c r="N458" s="16"/>
      <c r="U458" t="s">
        <v>23</v>
      </c>
      <c r="V458" s="25">
        <f>A458</f>
        <v>150</v>
      </c>
      <c r="W458" s="25">
        <f>$G$3</f>
        <v>0</v>
      </c>
      <c r="X458" s="25">
        <f>$I$3</f>
        <v>0</v>
      </c>
      <c r="Y458" s="27">
        <f>C459</f>
        <v>0</v>
      </c>
      <c r="Z458" s="27">
        <f>C458</f>
        <v>0</v>
      </c>
      <c r="AA458" s="29" t="str">
        <f>IF(B458="男",1,IF(B458="女",2,""))</f>
        <v/>
      </c>
      <c r="AB458" s="27" t="str">
        <f>D458&amp;E458&amp;F458</f>
        <v/>
      </c>
      <c r="AC458" s="27">
        <f>IF(H458=$R$18,1,IF(H458=$R$19,2,IF(H458=$R$20,3,IF(H458=$R$21,4,IF(H458=$R$22,5,IF(H458=$R$23,6,IF(H458=$R$24,7,IF(H458=$R$25,8,IF(H458=$R$26,9,IF(H458=$R$27,10,IF(H458=$R$28,11,IF(H458=$R$29,12,IF(H458=$R$30,13,IF(H458=$R$31,14,))))))))))))))</f>
        <v>0</v>
      </c>
      <c r="AD458" s="29">
        <f>IF(J458="自由形",1,IF(J458="背泳ぎ",2,IF(J458="平泳ぎ",3,IF(J458="バタフライ",4,IF(J458="個人メドレー",5,)))))</f>
        <v>0</v>
      </c>
      <c r="AE458" s="30" t="str">
        <f>IF(I458=25,"0025",IF(I458=50,"0050",IF(I458=100,"0100",IF(I458=200,"0200",""))))</f>
        <v/>
      </c>
      <c r="AF458" s="27" t="str">
        <f>AD458&amp;AE458</f>
        <v>0</v>
      </c>
      <c r="AG458" s="27" t="str">
        <f>K458&amp;L458&amp;U458&amp;M458</f>
        <v>.</v>
      </c>
      <c r="AH458" s="29" t="str">
        <f>IF(J459="自由形",1,IF(J459="背泳ぎ",2,IF(J459="平泳ぎ",3,IF(J459="バタフライ",4,IF(J459="個人メドレー",5,"")))))</f>
        <v/>
      </c>
      <c r="AI458" s="30" t="str">
        <f>IF(I459=25,"0025",IF(I459=50,"0050",IF(I459=100,"0100",IF(I459=200,"0200",""))))</f>
        <v/>
      </c>
      <c r="AJ458" s="27" t="str">
        <f>AH458&amp;AI458</f>
        <v/>
      </c>
      <c r="AK458" s="27" t="str">
        <f>K459&amp;L459&amp;U458&amp;M459</f>
        <v>.</v>
      </c>
      <c r="AL458" s="29" t="str">
        <f>IF(J460="自由形",1,IF(J460="背泳ぎ",2,IF(J460="平泳ぎ",3,IF(J460="バタフライ",4,IF(J460="個人メドレー",5,"")))))</f>
        <v/>
      </c>
      <c r="AM458" s="30" t="str">
        <f>IF(I460=25,"0025",IF(I460=50,"0050",IF(I460=100,"0100",IF(I460=200,"0200",""))))</f>
        <v/>
      </c>
      <c r="AN458" s="27" t="str">
        <f>AL458&amp;AM458</f>
        <v/>
      </c>
      <c r="AO458" s="27" t="str">
        <f>K460&amp;L460&amp;U458&amp;M460</f>
        <v>.</v>
      </c>
      <c r="AP458" t="s">
        <v>131</v>
      </c>
      <c r="AQ458" t="str">
        <f>IF(AB458="","",D458&amp;AP458&amp;E458&amp;AP458&amp;F458)</f>
        <v/>
      </c>
    </row>
    <row r="459" spans="1:43" ht="16.5" customHeight="1" x14ac:dyDescent="0.15">
      <c r="A459" s="149"/>
      <c r="B459" s="152"/>
      <c r="C459" s="154"/>
      <c r="D459" s="20"/>
      <c r="E459" s="20"/>
      <c r="F459" s="20"/>
      <c r="G459" s="21"/>
      <c r="H459" s="22"/>
      <c r="I459" s="7"/>
      <c r="J459" s="7"/>
      <c r="K459" s="7"/>
      <c r="L459" s="7"/>
      <c r="M459" s="7"/>
      <c r="N459" s="19"/>
      <c r="U459" t="s">
        <v>23</v>
      </c>
      <c r="AD459" s="29"/>
      <c r="AE459" s="30"/>
    </row>
    <row r="460" spans="1:43" ht="16.5" customHeight="1" x14ac:dyDescent="0.15">
      <c r="A460" s="150"/>
      <c r="B460" s="153"/>
      <c r="C460" s="155"/>
      <c r="D460" s="23"/>
      <c r="E460" s="23"/>
      <c r="F460" s="23"/>
      <c r="G460" s="21"/>
      <c r="H460" s="22"/>
      <c r="I460" s="8"/>
      <c r="J460" s="8"/>
      <c r="K460" s="8"/>
      <c r="L460" s="8"/>
      <c r="M460" s="8"/>
      <c r="N460" s="17"/>
      <c r="U460" t="s">
        <v>23</v>
      </c>
      <c r="AA460" s="29"/>
      <c r="AD460" s="29"/>
      <c r="AE460" s="30"/>
      <c r="AH460" s="29"/>
      <c r="AI460" s="30"/>
      <c r="AL460" s="29"/>
      <c r="AM460" s="30"/>
    </row>
    <row r="461" spans="1:43" ht="16.5" customHeight="1" x14ac:dyDescent="0.15">
      <c r="A461" s="148">
        <v>151</v>
      </c>
      <c r="B461" s="151"/>
      <c r="C461" s="4"/>
      <c r="D461" s="5"/>
      <c r="E461" s="5"/>
      <c r="F461" s="5"/>
      <c r="G461" s="33" t="str">
        <f>IF(AQ461="","",$P$2-AQ461)</f>
        <v/>
      </c>
      <c r="H461" s="6"/>
      <c r="I461" s="5"/>
      <c r="J461" s="5"/>
      <c r="K461" s="5"/>
      <c r="L461" s="5"/>
      <c r="M461" s="5"/>
      <c r="N461" s="16"/>
      <c r="U461" t="s">
        <v>23</v>
      </c>
      <c r="V461" s="25">
        <f>A461</f>
        <v>151</v>
      </c>
      <c r="W461" s="25">
        <f>$G$3</f>
        <v>0</v>
      </c>
      <c r="X461" s="25">
        <f>$I$3</f>
        <v>0</v>
      </c>
      <c r="Y461" s="27">
        <f>C462</f>
        <v>0</v>
      </c>
      <c r="Z461" s="27">
        <f>C461</f>
        <v>0</v>
      </c>
      <c r="AA461" s="29" t="str">
        <f>IF(B461="男",1,IF(B461="女",2,""))</f>
        <v/>
      </c>
      <c r="AB461" s="27" t="str">
        <f>D461&amp;E461&amp;F461</f>
        <v/>
      </c>
      <c r="AC461" s="27">
        <f>IF(H461=$R$18,1,IF(H461=$R$19,2,IF(H461=$R$20,3,IF(H461=$R$21,4,IF(H461=$R$22,5,IF(H461=$R$23,6,IF(H461=$R$24,7,IF(H461=$R$25,8,IF(H461=$R$26,9,IF(H461=$R$27,10,IF(H461=$R$28,11,IF(H461=$R$29,12,IF(H461=$R$30,13,IF(H461=$R$31,14,))))))))))))))</f>
        <v>0</v>
      </c>
      <c r="AD461" s="29">
        <f>IF(J461="自由形",1,IF(J461="背泳ぎ",2,IF(J461="平泳ぎ",3,IF(J461="バタフライ",4,IF(J461="個人メドレー",5,)))))</f>
        <v>0</v>
      </c>
      <c r="AE461" s="30" t="str">
        <f>IF(I461=25,"0025",IF(I461=50,"0050",IF(I461=100,"0100",IF(I461=200,"0200",""))))</f>
        <v/>
      </c>
      <c r="AF461" s="27" t="str">
        <f>AD461&amp;AE461</f>
        <v>0</v>
      </c>
      <c r="AG461" s="27" t="str">
        <f>K461&amp;L461&amp;U461&amp;M461</f>
        <v>.</v>
      </c>
      <c r="AH461" s="29" t="str">
        <f>IF(J462="自由形",1,IF(J462="背泳ぎ",2,IF(J462="平泳ぎ",3,IF(J462="バタフライ",4,IF(J462="個人メドレー",5,"")))))</f>
        <v/>
      </c>
      <c r="AI461" s="30" t="str">
        <f>IF(I462=25,"0025",IF(I462=50,"0050",IF(I462=100,"0100",IF(I462=200,"0200",""))))</f>
        <v/>
      </c>
      <c r="AJ461" s="27" t="str">
        <f>AH461&amp;AI461</f>
        <v/>
      </c>
      <c r="AK461" s="27" t="str">
        <f>K462&amp;L462&amp;U461&amp;M462</f>
        <v>.</v>
      </c>
      <c r="AL461" s="29" t="str">
        <f>IF(J463="自由形",1,IF(J463="背泳ぎ",2,IF(J463="平泳ぎ",3,IF(J463="バタフライ",4,IF(J463="個人メドレー",5,"")))))</f>
        <v/>
      </c>
      <c r="AM461" s="30" t="str">
        <f>IF(I463=25,"0025",IF(I463=50,"0050",IF(I463=100,"0100",IF(I463=200,"0200",""))))</f>
        <v/>
      </c>
      <c r="AN461" s="27" t="str">
        <f>AL461&amp;AM461</f>
        <v/>
      </c>
      <c r="AO461" s="27" t="str">
        <f>K463&amp;L463&amp;U461&amp;M463</f>
        <v>.</v>
      </c>
      <c r="AP461" t="s">
        <v>131</v>
      </c>
      <c r="AQ461" t="str">
        <f>IF(AB461="","",D461&amp;AP461&amp;E461&amp;AP461&amp;F461)</f>
        <v/>
      </c>
    </row>
    <row r="462" spans="1:43" ht="16.5" customHeight="1" x14ac:dyDescent="0.15">
      <c r="A462" s="149"/>
      <c r="B462" s="152"/>
      <c r="C462" s="154"/>
      <c r="D462" s="20"/>
      <c r="E462" s="20"/>
      <c r="F462" s="20"/>
      <c r="G462" s="21"/>
      <c r="H462" s="22"/>
      <c r="I462" s="7"/>
      <c r="J462" s="7"/>
      <c r="K462" s="7"/>
      <c r="L462" s="7"/>
      <c r="M462" s="7"/>
      <c r="N462" s="19"/>
      <c r="U462" t="s">
        <v>23</v>
      </c>
      <c r="AD462" s="29"/>
      <c r="AE462" s="30"/>
    </row>
    <row r="463" spans="1:43" ht="16.5" customHeight="1" x14ac:dyDescent="0.15">
      <c r="A463" s="150"/>
      <c r="B463" s="153"/>
      <c r="C463" s="155"/>
      <c r="D463" s="20"/>
      <c r="E463" s="20"/>
      <c r="F463" s="20"/>
      <c r="G463" s="21"/>
      <c r="H463" s="22"/>
      <c r="I463" s="7"/>
      <c r="J463" s="7"/>
      <c r="K463" s="7"/>
      <c r="L463" s="7"/>
      <c r="M463" s="7"/>
      <c r="N463" s="17"/>
      <c r="U463" t="s">
        <v>23</v>
      </c>
      <c r="AA463" s="29"/>
      <c r="AD463" s="29"/>
      <c r="AE463" s="30"/>
      <c r="AH463" s="29"/>
      <c r="AI463" s="30"/>
      <c r="AL463" s="29"/>
      <c r="AM463" s="30"/>
    </row>
    <row r="464" spans="1:43" ht="16.5" customHeight="1" x14ac:dyDescent="0.15">
      <c r="A464" s="148">
        <v>152</v>
      </c>
      <c r="B464" s="151"/>
      <c r="C464" s="4"/>
      <c r="D464" s="5"/>
      <c r="E464" s="5"/>
      <c r="F464" s="5"/>
      <c r="G464" s="33" t="str">
        <f>IF(AQ464="","",$P$2-AQ464)</f>
        <v/>
      </c>
      <c r="H464" s="6"/>
      <c r="I464" s="5"/>
      <c r="J464" s="5"/>
      <c r="K464" s="5"/>
      <c r="L464" s="5"/>
      <c r="M464" s="5"/>
      <c r="N464" s="16"/>
      <c r="U464" t="s">
        <v>23</v>
      </c>
      <c r="V464" s="25">
        <f>A464</f>
        <v>152</v>
      </c>
      <c r="W464" s="25">
        <f>$G$3</f>
        <v>0</v>
      </c>
      <c r="X464" s="25">
        <f>$I$3</f>
        <v>0</v>
      </c>
      <c r="Y464" s="27">
        <f>C465</f>
        <v>0</v>
      </c>
      <c r="Z464" s="27">
        <f>C464</f>
        <v>0</v>
      </c>
      <c r="AA464" s="29" t="str">
        <f>IF(B464="男",1,IF(B464="女",2,""))</f>
        <v/>
      </c>
      <c r="AB464" s="27" t="str">
        <f>D464&amp;E464&amp;F464</f>
        <v/>
      </c>
      <c r="AC464" s="27">
        <f>IF(H464=$R$18,1,IF(H464=$R$19,2,IF(H464=$R$20,3,IF(H464=$R$21,4,IF(H464=$R$22,5,IF(H464=$R$23,6,IF(H464=$R$24,7,IF(H464=$R$25,8,IF(H464=$R$26,9,IF(H464=$R$27,10,IF(H464=$R$28,11,IF(H464=$R$29,12,IF(H464=$R$30,13,IF(H464=$R$31,14,))))))))))))))</f>
        <v>0</v>
      </c>
      <c r="AD464" s="29">
        <f>IF(J464="自由形",1,IF(J464="背泳ぎ",2,IF(J464="平泳ぎ",3,IF(J464="バタフライ",4,IF(J464="個人メドレー",5,)))))</f>
        <v>0</v>
      </c>
      <c r="AE464" s="30" t="str">
        <f>IF(I464=25,"0025",IF(I464=50,"0050",IF(I464=100,"0100",IF(I464=200,"0200",""))))</f>
        <v/>
      </c>
      <c r="AF464" s="27" t="str">
        <f>AD464&amp;AE464</f>
        <v>0</v>
      </c>
      <c r="AG464" s="27" t="str">
        <f>K464&amp;L464&amp;U464&amp;M464</f>
        <v>.</v>
      </c>
      <c r="AH464" s="29" t="str">
        <f>IF(J465="自由形",1,IF(J465="背泳ぎ",2,IF(J465="平泳ぎ",3,IF(J465="バタフライ",4,IF(J465="個人メドレー",5,"")))))</f>
        <v/>
      </c>
      <c r="AI464" s="30" t="str">
        <f>IF(I465=25,"0025",IF(I465=50,"0050",IF(I465=100,"0100",IF(I465=200,"0200",""))))</f>
        <v/>
      </c>
      <c r="AJ464" s="27" t="str">
        <f>AH464&amp;AI464</f>
        <v/>
      </c>
      <c r="AK464" s="27" t="str">
        <f>K465&amp;L465&amp;U464&amp;M465</f>
        <v>.</v>
      </c>
      <c r="AL464" s="29" t="str">
        <f>IF(J466="自由形",1,IF(J466="背泳ぎ",2,IF(J466="平泳ぎ",3,IF(J466="バタフライ",4,IF(J466="個人メドレー",5,"")))))</f>
        <v/>
      </c>
      <c r="AM464" s="30" t="str">
        <f>IF(I466=25,"0025",IF(I466=50,"0050",IF(I466=100,"0100",IF(I466=200,"0200",""))))</f>
        <v/>
      </c>
      <c r="AN464" s="27" t="str">
        <f>AL464&amp;AM464</f>
        <v/>
      </c>
      <c r="AO464" s="27" t="str">
        <f>K466&amp;L466&amp;U464&amp;M466</f>
        <v>.</v>
      </c>
      <c r="AP464" t="s">
        <v>131</v>
      </c>
      <c r="AQ464" t="str">
        <f>IF(AB464="","",D464&amp;AP464&amp;E464&amp;AP464&amp;F464)</f>
        <v/>
      </c>
    </row>
    <row r="465" spans="1:43" ht="16.5" customHeight="1" x14ac:dyDescent="0.15">
      <c r="A465" s="149"/>
      <c r="B465" s="152"/>
      <c r="C465" s="154"/>
      <c r="D465" s="20"/>
      <c r="E465" s="20"/>
      <c r="F465" s="20"/>
      <c r="G465" s="21"/>
      <c r="H465" s="22"/>
      <c r="I465" s="7"/>
      <c r="J465" s="7"/>
      <c r="K465" s="7"/>
      <c r="L465" s="7"/>
      <c r="M465" s="7"/>
      <c r="N465" s="19"/>
      <c r="U465" t="s">
        <v>23</v>
      </c>
      <c r="AD465" s="29"/>
      <c r="AE465" s="30"/>
    </row>
    <row r="466" spans="1:43" ht="16.5" customHeight="1" x14ac:dyDescent="0.15">
      <c r="A466" s="150"/>
      <c r="B466" s="153"/>
      <c r="C466" s="155"/>
      <c r="D466" s="20"/>
      <c r="E466" s="20"/>
      <c r="F466" s="20"/>
      <c r="G466" s="21"/>
      <c r="H466" s="22"/>
      <c r="I466" s="7"/>
      <c r="J466" s="7"/>
      <c r="K466" s="7"/>
      <c r="L466" s="7"/>
      <c r="M466" s="7"/>
      <c r="N466" s="17"/>
      <c r="U466" t="s">
        <v>23</v>
      </c>
      <c r="AA466" s="29"/>
      <c r="AD466" s="29"/>
      <c r="AE466" s="30"/>
      <c r="AH466" s="29"/>
      <c r="AI466" s="30"/>
      <c r="AL466" s="29"/>
      <c r="AM466" s="30"/>
    </row>
    <row r="467" spans="1:43" ht="16.5" customHeight="1" x14ac:dyDescent="0.15">
      <c r="A467" s="148">
        <v>153</v>
      </c>
      <c r="B467" s="151"/>
      <c r="C467" s="4"/>
      <c r="D467" s="5"/>
      <c r="E467" s="5"/>
      <c r="F467" s="5"/>
      <c r="G467" s="33" t="str">
        <f>IF(AQ467="","",$P$2-AQ467)</f>
        <v/>
      </c>
      <c r="H467" s="6"/>
      <c r="I467" s="5"/>
      <c r="J467" s="5"/>
      <c r="K467" s="5"/>
      <c r="L467" s="5"/>
      <c r="M467" s="5"/>
      <c r="N467" s="16"/>
      <c r="U467" t="s">
        <v>23</v>
      </c>
      <c r="V467" s="25">
        <f>A467</f>
        <v>153</v>
      </c>
      <c r="W467" s="25">
        <f>$G$3</f>
        <v>0</v>
      </c>
      <c r="X467" s="25">
        <f>$I$3</f>
        <v>0</v>
      </c>
      <c r="Y467" s="27">
        <f>C468</f>
        <v>0</v>
      </c>
      <c r="Z467" s="27">
        <f>C467</f>
        <v>0</v>
      </c>
      <c r="AA467" s="29" t="str">
        <f>IF(B467="男",1,IF(B467="女",2,""))</f>
        <v/>
      </c>
      <c r="AB467" s="27" t="str">
        <f>D467&amp;E467&amp;F467</f>
        <v/>
      </c>
      <c r="AC467" s="27">
        <f>IF(H467=$R$18,1,IF(H467=$R$19,2,IF(H467=$R$20,3,IF(H467=$R$21,4,IF(H467=$R$22,5,IF(H467=$R$23,6,IF(H467=$R$24,7,IF(H467=$R$25,8,IF(H467=$R$26,9,IF(H467=$R$27,10,IF(H467=$R$28,11,IF(H467=$R$29,12,IF(H467=$R$30,13,IF(H467=$R$31,14,))))))))))))))</f>
        <v>0</v>
      </c>
      <c r="AD467" s="29">
        <f>IF(J467="自由形",1,IF(J467="背泳ぎ",2,IF(J467="平泳ぎ",3,IF(J467="バタフライ",4,IF(J467="個人メドレー",5,)))))</f>
        <v>0</v>
      </c>
      <c r="AE467" s="30" t="str">
        <f>IF(I467=25,"0025",IF(I467=50,"0050",IF(I467=100,"0100",IF(I467=200,"0200",""))))</f>
        <v/>
      </c>
      <c r="AF467" s="27" t="str">
        <f>AD467&amp;AE467</f>
        <v>0</v>
      </c>
      <c r="AG467" s="27" t="str">
        <f>K467&amp;L467&amp;U467&amp;M467</f>
        <v>.</v>
      </c>
      <c r="AH467" s="29" t="str">
        <f>IF(J468="自由形",1,IF(J468="背泳ぎ",2,IF(J468="平泳ぎ",3,IF(J468="バタフライ",4,IF(J468="個人メドレー",5,"")))))</f>
        <v/>
      </c>
      <c r="AI467" s="30" t="str">
        <f>IF(I468=25,"0025",IF(I468=50,"0050",IF(I468=100,"0100",IF(I468=200,"0200",""))))</f>
        <v/>
      </c>
      <c r="AJ467" s="27" t="str">
        <f>AH467&amp;AI467</f>
        <v/>
      </c>
      <c r="AK467" s="27" t="str">
        <f>K468&amp;L468&amp;U467&amp;M468</f>
        <v>.</v>
      </c>
      <c r="AL467" s="29" t="str">
        <f>IF(J469="自由形",1,IF(J469="背泳ぎ",2,IF(J469="平泳ぎ",3,IF(J469="バタフライ",4,IF(J469="個人メドレー",5,"")))))</f>
        <v/>
      </c>
      <c r="AM467" s="30" t="str">
        <f>IF(I469=25,"0025",IF(I469=50,"0050",IF(I469=100,"0100",IF(I469=200,"0200",""))))</f>
        <v/>
      </c>
      <c r="AN467" s="27" t="str">
        <f>AL467&amp;AM467</f>
        <v/>
      </c>
      <c r="AO467" s="27" t="str">
        <f>K469&amp;L469&amp;U467&amp;M469</f>
        <v>.</v>
      </c>
      <c r="AP467" t="s">
        <v>131</v>
      </c>
      <c r="AQ467" t="str">
        <f>IF(AB467="","",D467&amp;AP467&amp;E467&amp;AP467&amp;F467)</f>
        <v/>
      </c>
    </row>
    <row r="468" spans="1:43" ht="16.5" customHeight="1" x14ac:dyDescent="0.15">
      <c r="A468" s="149"/>
      <c r="B468" s="152"/>
      <c r="C468" s="154"/>
      <c r="D468" s="20"/>
      <c r="E468" s="20"/>
      <c r="F468" s="20"/>
      <c r="G468" s="21"/>
      <c r="H468" s="22"/>
      <c r="I468" s="7"/>
      <c r="J468" s="7"/>
      <c r="K468" s="7"/>
      <c r="L468" s="7"/>
      <c r="M468" s="7"/>
      <c r="N468" s="19"/>
      <c r="U468" t="s">
        <v>23</v>
      </c>
      <c r="AD468" s="29"/>
      <c r="AE468" s="30"/>
    </row>
    <row r="469" spans="1:43" ht="16.5" customHeight="1" x14ac:dyDescent="0.15">
      <c r="A469" s="150"/>
      <c r="B469" s="153"/>
      <c r="C469" s="155"/>
      <c r="D469" s="23"/>
      <c r="E469" s="23"/>
      <c r="F469" s="23"/>
      <c r="G469" s="21"/>
      <c r="H469" s="24"/>
      <c r="I469" s="8"/>
      <c r="J469" s="8"/>
      <c r="K469" s="8"/>
      <c r="L469" s="8"/>
      <c r="M469" s="8"/>
      <c r="N469" s="17"/>
      <c r="U469" t="s">
        <v>23</v>
      </c>
      <c r="AA469" s="29"/>
      <c r="AD469" s="29"/>
      <c r="AE469" s="30"/>
      <c r="AH469" s="29"/>
      <c r="AI469" s="30"/>
      <c r="AL469" s="29"/>
      <c r="AM469" s="30"/>
    </row>
    <row r="470" spans="1:43" ht="16.5" customHeight="1" x14ac:dyDescent="0.15">
      <c r="A470" s="148">
        <v>154</v>
      </c>
      <c r="B470" s="151"/>
      <c r="C470" s="4"/>
      <c r="D470" s="5"/>
      <c r="E470" s="5"/>
      <c r="F470" s="5"/>
      <c r="G470" s="33" t="str">
        <f>IF(AQ470="","",$P$2-AQ470)</f>
        <v/>
      </c>
      <c r="H470" s="6"/>
      <c r="I470" s="5"/>
      <c r="J470" s="5"/>
      <c r="K470" s="5"/>
      <c r="L470" s="5"/>
      <c r="M470" s="5"/>
      <c r="N470" s="16"/>
      <c r="U470" t="s">
        <v>23</v>
      </c>
      <c r="V470" s="25">
        <f>A470</f>
        <v>154</v>
      </c>
      <c r="W470" s="25">
        <f>$G$3</f>
        <v>0</v>
      </c>
      <c r="X470" s="25">
        <f>$I$3</f>
        <v>0</v>
      </c>
      <c r="Y470" s="27">
        <f>C471</f>
        <v>0</v>
      </c>
      <c r="Z470" s="27">
        <f>C470</f>
        <v>0</v>
      </c>
      <c r="AA470" s="29" t="str">
        <f>IF(B470="男",1,IF(B470="女",2,""))</f>
        <v/>
      </c>
      <c r="AB470" s="27" t="str">
        <f>D470&amp;E470&amp;F470</f>
        <v/>
      </c>
      <c r="AC470" s="27">
        <f>IF(H470=$R$18,1,IF(H470=$R$19,2,IF(H470=$R$20,3,IF(H470=$R$21,4,IF(H470=$R$22,5,IF(H470=$R$23,6,IF(H470=$R$24,7,IF(H470=$R$25,8,IF(H470=$R$26,9,IF(H470=$R$27,10,IF(H470=$R$28,11,IF(H470=$R$29,12,IF(H470=$R$30,13,IF(H470=$R$31,14,))))))))))))))</f>
        <v>0</v>
      </c>
      <c r="AD470" s="29">
        <f>IF(J470="自由形",1,IF(J470="背泳ぎ",2,IF(J470="平泳ぎ",3,IF(J470="バタフライ",4,IF(J470="個人メドレー",5,)))))</f>
        <v>0</v>
      </c>
      <c r="AE470" s="30" t="str">
        <f>IF(I470=25,"0025",IF(I470=50,"0050",IF(I470=100,"0100",IF(I470=200,"0200",""))))</f>
        <v/>
      </c>
      <c r="AF470" s="27" t="str">
        <f>AD470&amp;AE470</f>
        <v>0</v>
      </c>
      <c r="AG470" s="27" t="str">
        <f>K470&amp;L470&amp;U470&amp;M470</f>
        <v>.</v>
      </c>
      <c r="AH470" s="29" t="str">
        <f>IF(J471="自由形",1,IF(J471="背泳ぎ",2,IF(J471="平泳ぎ",3,IF(J471="バタフライ",4,IF(J471="個人メドレー",5,"")))))</f>
        <v/>
      </c>
      <c r="AI470" s="30" t="str">
        <f>IF(I471=25,"0025",IF(I471=50,"0050",IF(I471=100,"0100",IF(I471=200,"0200",""))))</f>
        <v/>
      </c>
      <c r="AJ470" s="27" t="str">
        <f>AH470&amp;AI470</f>
        <v/>
      </c>
      <c r="AK470" s="27" t="str">
        <f>K471&amp;L471&amp;U470&amp;M471</f>
        <v>.</v>
      </c>
      <c r="AL470" s="29" t="str">
        <f>IF(J472="自由形",1,IF(J472="背泳ぎ",2,IF(J472="平泳ぎ",3,IF(J472="バタフライ",4,IF(J472="個人メドレー",5,"")))))</f>
        <v/>
      </c>
      <c r="AM470" s="30" t="str">
        <f>IF(I472=25,"0025",IF(I472=50,"0050",IF(I472=100,"0100",IF(I472=200,"0200",""))))</f>
        <v/>
      </c>
      <c r="AN470" s="27" t="str">
        <f>AL470&amp;AM470</f>
        <v/>
      </c>
      <c r="AO470" s="27" t="str">
        <f>K472&amp;L472&amp;U470&amp;M472</f>
        <v>.</v>
      </c>
      <c r="AP470" t="s">
        <v>131</v>
      </c>
      <c r="AQ470" t="str">
        <f>IF(AB470="","",D470&amp;AP470&amp;E470&amp;AP470&amp;F470)</f>
        <v/>
      </c>
    </row>
    <row r="471" spans="1:43" ht="16.5" customHeight="1" x14ac:dyDescent="0.15">
      <c r="A471" s="149"/>
      <c r="B471" s="152"/>
      <c r="C471" s="154"/>
      <c r="D471" s="20"/>
      <c r="E471" s="20"/>
      <c r="F471" s="20"/>
      <c r="G471" s="21"/>
      <c r="H471" s="22"/>
      <c r="I471" s="7"/>
      <c r="J471" s="7"/>
      <c r="K471" s="7"/>
      <c r="L471" s="7"/>
      <c r="M471" s="7"/>
      <c r="N471" s="19"/>
      <c r="U471" t="s">
        <v>23</v>
      </c>
      <c r="AD471" s="29"/>
      <c r="AE471" s="30"/>
    </row>
    <row r="472" spans="1:43" ht="16.5" customHeight="1" x14ac:dyDescent="0.15">
      <c r="A472" s="150"/>
      <c r="B472" s="153"/>
      <c r="C472" s="155"/>
      <c r="D472" s="20"/>
      <c r="E472" s="20"/>
      <c r="F472" s="20"/>
      <c r="G472" s="21"/>
      <c r="H472" s="22"/>
      <c r="I472" s="7"/>
      <c r="J472" s="7"/>
      <c r="K472" s="7"/>
      <c r="L472" s="7"/>
      <c r="M472" s="7"/>
      <c r="N472" s="17"/>
      <c r="U472" t="s">
        <v>23</v>
      </c>
      <c r="AA472" s="29"/>
      <c r="AD472" s="29"/>
      <c r="AE472" s="30"/>
      <c r="AH472" s="29"/>
      <c r="AI472" s="30"/>
      <c r="AL472" s="29"/>
      <c r="AM472" s="30"/>
    </row>
    <row r="473" spans="1:43" ht="16.5" customHeight="1" x14ac:dyDescent="0.15">
      <c r="A473" s="148">
        <v>155</v>
      </c>
      <c r="B473" s="151"/>
      <c r="C473" s="4"/>
      <c r="D473" s="5"/>
      <c r="E473" s="5"/>
      <c r="F473" s="5"/>
      <c r="G473" s="33" t="str">
        <f>IF(AQ473="","",$P$2-AQ473)</f>
        <v/>
      </c>
      <c r="H473" s="6"/>
      <c r="I473" s="5"/>
      <c r="J473" s="5"/>
      <c r="K473" s="5"/>
      <c r="L473" s="5"/>
      <c r="M473" s="5"/>
      <c r="N473" s="16"/>
      <c r="U473" t="s">
        <v>23</v>
      </c>
      <c r="V473" s="25">
        <f>A473</f>
        <v>155</v>
      </c>
      <c r="W473" s="25">
        <f>$G$3</f>
        <v>0</v>
      </c>
      <c r="X473" s="25">
        <f>$I$3</f>
        <v>0</v>
      </c>
      <c r="Y473" s="27">
        <f>C474</f>
        <v>0</v>
      </c>
      <c r="Z473" s="27">
        <f>C473</f>
        <v>0</v>
      </c>
      <c r="AA473" s="29" t="str">
        <f>IF(B473="男",1,IF(B473="女",2,""))</f>
        <v/>
      </c>
      <c r="AB473" s="27" t="str">
        <f>D473&amp;E473&amp;F473</f>
        <v/>
      </c>
      <c r="AC473" s="27">
        <f>IF(H473=$R$18,1,IF(H473=$R$19,2,IF(H473=$R$20,3,IF(H473=$R$21,4,IF(H473=$R$22,5,IF(H473=$R$23,6,IF(H473=$R$24,7,IF(H473=$R$25,8,IF(H473=$R$26,9,IF(H473=$R$27,10,IF(H473=$R$28,11,IF(H473=$R$29,12,IF(H473=$R$30,13,IF(H473=$R$31,14,))))))))))))))</f>
        <v>0</v>
      </c>
      <c r="AD473" s="29">
        <f>IF(J473="自由形",1,IF(J473="背泳ぎ",2,IF(J473="平泳ぎ",3,IF(J473="バタフライ",4,IF(J473="個人メドレー",5,)))))</f>
        <v>0</v>
      </c>
      <c r="AE473" s="30" t="str">
        <f>IF(I473=25,"0025",IF(I473=50,"0050",IF(I473=100,"0100",IF(I473=200,"0200",""))))</f>
        <v/>
      </c>
      <c r="AF473" s="27" t="str">
        <f>AD473&amp;AE473</f>
        <v>0</v>
      </c>
      <c r="AG473" s="27" t="str">
        <f>K473&amp;L473&amp;U473&amp;M473</f>
        <v>.</v>
      </c>
      <c r="AH473" s="29" t="str">
        <f>IF(J474="自由形",1,IF(J474="背泳ぎ",2,IF(J474="平泳ぎ",3,IF(J474="バタフライ",4,IF(J474="個人メドレー",5,"")))))</f>
        <v/>
      </c>
      <c r="AI473" s="30" t="str">
        <f>IF(I474=25,"0025",IF(I474=50,"0050",IF(I474=100,"0100",IF(I474=200,"0200",""))))</f>
        <v/>
      </c>
      <c r="AJ473" s="27" t="str">
        <f>AH473&amp;AI473</f>
        <v/>
      </c>
      <c r="AK473" s="27" t="str">
        <f>K474&amp;L474&amp;U473&amp;M474</f>
        <v>.</v>
      </c>
      <c r="AL473" s="29" t="str">
        <f>IF(J475="自由形",1,IF(J475="背泳ぎ",2,IF(J475="平泳ぎ",3,IF(J475="バタフライ",4,IF(J475="個人メドレー",5,"")))))</f>
        <v/>
      </c>
      <c r="AM473" s="30" t="str">
        <f>IF(I475=25,"0025",IF(I475=50,"0050",IF(I475=100,"0100",IF(I475=200,"0200",""))))</f>
        <v/>
      </c>
      <c r="AN473" s="27" t="str">
        <f>AL473&amp;AM473</f>
        <v/>
      </c>
      <c r="AO473" s="27" t="str">
        <f>K475&amp;L475&amp;U473&amp;M475</f>
        <v>.</v>
      </c>
      <c r="AP473" t="s">
        <v>131</v>
      </c>
      <c r="AQ473" t="str">
        <f>IF(AB473="","",D473&amp;AP473&amp;E473&amp;AP473&amp;F473)</f>
        <v/>
      </c>
    </row>
    <row r="474" spans="1:43" ht="16.5" customHeight="1" x14ac:dyDescent="0.15">
      <c r="A474" s="149"/>
      <c r="B474" s="152"/>
      <c r="C474" s="154"/>
      <c r="D474" s="20"/>
      <c r="E474" s="20"/>
      <c r="F474" s="20"/>
      <c r="G474" s="21"/>
      <c r="H474" s="22"/>
      <c r="I474" s="7"/>
      <c r="J474" s="7"/>
      <c r="K474" s="7"/>
      <c r="L474" s="7"/>
      <c r="M474" s="7"/>
      <c r="N474" s="19"/>
      <c r="U474" t="s">
        <v>23</v>
      </c>
      <c r="AD474" s="29"/>
      <c r="AE474" s="30"/>
    </row>
    <row r="475" spans="1:43" ht="16.5" customHeight="1" x14ac:dyDescent="0.15">
      <c r="A475" s="150"/>
      <c r="B475" s="153"/>
      <c r="C475" s="155"/>
      <c r="D475" s="20"/>
      <c r="E475" s="20"/>
      <c r="F475" s="20"/>
      <c r="G475" s="21"/>
      <c r="H475" s="22"/>
      <c r="I475" s="7"/>
      <c r="J475" s="7"/>
      <c r="K475" s="7"/>
      <c r="L475" s="7"/>
      <c r="M475" s="7"/>
      <c r="N475" s="17"/>
      <c r="U475" t="s">
        <v>23</v>
      </c>
      <c r="AA475" s="29"/>
      <c r="AD475" s="29"/>
      <c r="AE475" s="30"/>
      <c r="AH475" s="29"/>
      <c r="AI475" s="30"/>
      <c r="AL475" s="29"/>
      <c r="AM475" s="30"/>
    </row>
    <row r="476" spans="1:43" ht="16.5" customHeight="1" x14ac:dyDescent="0.15">
      <c r="A476" s="148">
        <v>156</v>
      </c>
      <c r="B476" s="151"/>
      <c r="C476" s="4"/>
      <c r="D476" s="5"/>
      <c r="E476" s="5"/>
      <c r="F476" s="5"/>
      <c r="G476" s="33" t="str">
        <f>IF(AQ476="","",$P$2-AQ476)</f>
        <v/>
      </c>
      <c r="H476" s="6"/>
      <c r="I476" s="5"/>
      <c r="J476" s="5"/>
      <c r="K476" s="5"/>
      <c r="L476" s="5"/>
      <c r="M476" s="5"/>
      <c r="N476" s="16"/>
      <c r="U476" t="s">
        <v>23</v>
      </c>
      <c r="V476" s="25">
        <f>A476</f>
        <v>156</v>
      </c>
      <c r="W476" s="25">
        <f>$G$3</f>
        <v>0</v>
      </c>
      <c r="X476" s="25">
        <f>$I$3</f>
        <v>0</v>
      </c>
      <c r="Y476" s="27">
        <f>C477</f>
        <v>0</v>
      </c>
      <c r="Z476" s="27">
        <f>C476</f>
        <v>0</v>
      </c>
      <c r="AA476" s="29" t="str">
        <f>IF(B476="男",1,IF(B476="女",2,""))</f>
        <v/>
      </c>
      <c r="AB476" s="27" t="str">
        <f>D476&amp;E476&amp;F476</f>
        <v/>
      </c>
      <c r="AC476" s="27">
        <f>IF(H476=$R$18,1,IF(H476=$R$19,2,IF(H476=$R$20,3,IF(H476=$R$21,4,IF(H476=$R$22,5,IF(H476=$R$23,6,IF(H476=$R$24,7,IF(H476=$R$25,8,IF(H476=$R$26,9,IF(H476=$R$27,10,IF(H476=$R$28,11,IF(H476=$R$29,12,IF(H476=$R$30,13,IF(H476=$R$31,14,))))))))))))))</f>
        <v>0</v>
      </c>
      <c r="AD476" s="29">
        <f>IF(J476="自由形",1,IF(J476="背泳ぎ",2,IF(J476="平泳ぎ",3,IF(J476="バタフライ",4,IF(J476="個人メドレー",5,)))))</f>
        <v>0</v>
      </c>
      <c r="AE476" s="30" t="str">
        <f>IF(I476=25,"0025",IF(I476=50,"0050",IF(I476=100,"0100",IF(I476=200,"0200",""))))</f>
        <v/>
      </c>
      <c r="AF476" s="27" t="str">
        <f>AD476&amp;AE476</f>
        <v>0</v>
      </c>
      <c r="AG476" s="27" t="str">
        <f>K476&amp;L476&amp;U476&amp;M476</f>
        <v>.</v>
      </c>
      <c r="AH476" s="29" t="str">
        <f>IF(J477="自由形",1,IF(J477="背泳ぎ",2,IF(J477="平泳ぎ",3,IF(J477="バタフライ",4,IF(J477="個人メドレー",5,"")))))</f>
        <v/>
      </c>
      <c r="AI476" s="30" t="str">
        <f>IF(I477=25,"0025",IF(I477=50,"0050",IF(I477=100,"0100",IF(I477=200,"0200",""))))</f>
        <v/>
      </c>
      <c r="AJ476" s="27" t="str">
        <f>AH476&amp;AI476</f>
        <v/>
      </c>
      <c r="AK476" s="27" t="str">
        <f>K477&amp;L477&amp;U476&amp;M477</f>
        <v>.</v>
      </c>
      <c r="AL476" s="29" t="str">
        <f>IF(J478="自由形",1,IF(J478="背泳ぎ",2,IF(J478="平泳ぎ",3,IF(J478="バタフライ",4,IF(J478="個人メドレー",5,"")))))</f>
        <v/>
      </c>
      <c r="AM476" s="30" t="str">
        <f>IF(I478=25,"0025",IF(I478=50,"0050",IF(I478=100,"0100",IF(I478=200,"0200",""))))</f>
        <v/>
      </c>
      <c r="AN476" s="27" t="str">
        <f>AL476&amp;AM476</f>
        <v/>
      </c>
      <c r="AO476" s="27" t="str">
        <f>K478&amp;L478&amp;U476&amp;M478</f>
        <v>.</v>
      </c>
      <c r="AP476" t="s">
        <v>131</v>
      </c>
      <c r="AQ476" t="str">
        <f>IF(AB476="","",D476&amp;AP476&amp;E476&amp;AP476&amp;F476)</f>
        <v/>
      </c>
    </row>
    <row r="477" spans="1:43" ht="16.5" customHeight="1" x14ac:dyDescent="0.15">
      <c r="A477" s="149"/>
      <c r="B477" s="152"/>
      <c r="C477" s="154"/>
      <c r="D477" s="20"/>
      <c r="E477" s="20"/>
      <c r="F477" s="20"/>
      <c r="G477" s="21"/>
      <c r="H477" s="22"/>
      <c r="I477" s="7"/>
      <c r="J477" s="7"/>
      <c r="K477" s="7"/>
      <c r="L477" s="7"/>
      <c r="M477" s="7"/>
      <c r="N477" s="19"/>
      <c r="U477" t="s">
        <v>23</v>
      </c>
      <c r="AD477" s="29"/>
      <c r="AE477" s="30"/>
    </row>
    <row r="478" spans="1:43" ht="16.5" customHeight="1" x14ac:dyDescent="0.15">
      <c r="A478" s="150"/>
      <c r="B478" s="153"/>
      <c r="C478" s="155"/>
      <c r="D478" s="20"/>
      <c r="E478" s="20"/>
      <c r="F478" s="20"/>
      <c r="G478" s="21"/>
      <c r="H478" s="22"/>
      <c r="I478" s="7"/>
      <c r="J478" s="7"/>
      <c r="K478" s="7"/>
      <c r="L478" s="7"/>
      <c r="M478" s="7"/>
      <c r="N478" s="17"/>
      <c r="U478" t="s">
        <v>23</v>
      </c>
      <c r="AA478" s="29"/>
      <c r="AD478" s="29"/>
      <c r="AE478" s="30"/>
      <c r="AH478" s="29"/>
      <c r="AI478" s="30"/>
      <c r="AL478" s="29"/>
      <c r="AM478" s="30"/>
    </row>
    <row r="479" spans="1:43" ht="16.5" customHeight="1" x14ac:dyDescent="0.15">
      <c r="A479" s="148">
        <v>157</v>
      </c>
      <c r="B479" s="151"/>
      <c r="C479" s="4"/>
      <c r="D479" s="5"/>
      <c r="E479" s="5"/>
      <c r="F479" s="5"/>
      <c r="G479" s="33" t="str">
        <f>IF(AQ479="","",$P$2-AQ479)</f>
        <v/>
      </c>
      <c r="H479" s="6"/>
      <c r="I479" s="5"/>
      <c r="J479" s="5"/>
      <c r="K479" s="5"/>
      <c r="L479" s="5"/>
      <c r="M479" s="5"/>
      <c r="N479" s="16"/>
      <c r="U479" t="s">
        <v>23</v>
      </c>
      <c r="V479" s="25">
        <f>A479</f>
        <v>157</v>
      </c>
      <c r="W479" s="25">
        <f>$G$3</f>
        <v>0</v>
      </c>
      <c r="X479" s="25">
        <f>$I$3</f>
        <v>0</v>
      </c>
      <c r="Y479" s="27">
        <f>C480</f>
        <v>0</v>
      </c>
      <c r="Z479" s="27">
        <f>C479</f>
        <v>0</v>
      </c>
      <c r="AA479" s="29" t="str">
        <f>IF(B479="男",1,IF(B479="女",2,""))</f>
        <v/>
      </c>
      <c r="AB479" s="27" t="str">
        <f>D479&amp;E479&amp;F479</f>
        <v/>
      </c>
      <c r="AC479" s="27">
        <f>IF(H479=$R$18,1,IF(H479=$R$19,2,IF(H479=$R$20,3,IF(H479=$R$21,4,IF(H479=$R$22,5,IF(H479=$R$23,6,IF(H479=$R$24,7,IF(H479=$R$25,8,IF(H479=$R$26,9,IF(H479=$R$27,10,IF(H479=$R$28,11,IF(H479=$R$29,12,IF(H479=$R$30,13,IF(H479=$R$31,14,))))))))))))))</f>
        <v>0</v>
      </c>
      <c r="AD479" s="29">
        <f>IF(J479="自由形",1,IF(J479="背泳ぎ",2,IF(J479="平泳ぎ",3,IF(J479="バタフライ",4,IF(J479="個人メドレー",5,)))))</f>
        <v>0</v>
      </c>
      <c r="AE479" s="30" t="str">
        <f>IF(I479=25,"0025",IF(I479=50,"0050",IF(I479=100,"0100",IF(I479=200,"0200",""))))</f>
        <v/>
      </c>
      <c r="AF479" s="27" t="str">
        <f>AD479&amp;AE479</f>
        <v>0</v>
      </c>
      <c r="AG479" s="27" t="str">
        <f>K479&amp;L479&amp;U479&amp;M479</f>
        <v>.</v>
      </c>
      <c r="AH479" s="29" t="str">
        <f>IF(J480="自由形",1,IF(J480="背泳ぎ",2,IF(J480="平泳ぎ",3,IF(J480="バタフライ",4,IF(J480="個人メドレー",5,"")))))</f>
        <v/>
      </c>
      <c r="AI479" s="30" t="str">
        <f>IF(I480=25,"0025",IF(I480=50,"0050",IF(I480=100,"0100",IF(I480=200,"0200",""))))</f>
        <v/>
      </c>
      <c r="AJ479" s="27" t="str">
        <f>AH479&amp;AI479</f>
        <v/>
      </c>
      <c r="AK479" s="27" t="str">
        <f>K480&amp;L480&amp;U479&amp;M480</f>
        <v>.</v>
      </c>
      <c r="AL479" s="29" t="str">
        <f>IF(J481="自由形",1,IF(J481="背泳ぎ",2,IF(J481="平泳ぎ",3,IF(J481="バタフライ",4,IF(J481="個人メドレー",5,"")))))</f>
        <v/>
      </c>
      <c r="AM479" s="30" t="str">
        <f>IF(I481=25,"0025",IF(I481=50,"0050",IF(I481=100,"0100",IF(I481=200,"0200",""))))</f>
        <v/>
      </c>
      <c r="AN479" s="27" t="str">
        <f>AL479&amp;AM479</f>
        <v/>
      </c>
      <c r="AO479" s="27" t="str">
        <f>K481&amp;L481&amp;U479&amp;M481</f>
        <v>.</v>
      </c>
      <c r="AP479" t="s">
        <v>131</v>
      </c>
      <c r="AQ479" t="str">
        <f>IF(AB479="","",D479&amp;AP479&amp;E479&amp;AP479&amp;F479)</f>
        <v/>
      </c>
    </row>
    <row r="480" spans="1:43" ht="16.5" customHeight="1" x14ac:dyDescent="0.15">
      <c r="A480" s="149"/>
      <c r="B480" s="152"/>
      <c r="C480" s="154"/>
      <c r="D480" s="20"/>
      <c r="E480" s="20"/>
      <c r="F480" s="20"/>
      <c r="G480" s="21"/>
      <c r="H480" s="22"/>
      <c r="I480" s="7"/>
      <c r="J480" s="7"/>
      <c r="K480" s="7"/>
      <c r="L480" s="7"/>
      <c r="M480" s="7"/>
      <c r="N480" s="19"/>
      <c r="U480" t="s">
        <v>23</v>
      </c>
      <c r="AD480" s="29"/>
      <c r="AE480" s="30"/>
    </row>
    <row r="481" spans="1:43" ht="16.5" customHeight="1" x14ac:dyDescent="0.15">
      <c r="A481" s="150"/>
      <c r="B481" s="153"/>
      <c r="C481" s="155"/>
      <c r="D481" s="20"/>
      <c r="E481" s="20"/>
      <c r="F481" s="20"/>
      <c r="G481" s="21"/>
      <c r="H481" s="24"/>
      <c r="I481" s="7"/>
      <c r="J481" s="7"/>
      <c r="K481" s="7"/>
      <c r="L481" s="7"/>
      <c r="M481" s="7"/>
      <c r="N481" s="17"/>
      <c r="U481" t="s">
        <v>23</v>
      </c>
      <c r="AA481" s="29"/>
      <c r="AD481" s="29"/>
      <c r="AE481" s="30"/>
      <c r="AH481" s="29"/>
      <c r="AI481" s="30"/>
      <c r="AL481" s="29"/>
      <c r="AM481" s="30"/>
    </row>
    <row r="482" spans="1:43" ht="16.5" customHeight="1" x14ac:dyDescent="0.15">
      <c r="A482" s="148">
        <v>158</v>
      </c>
      <c r="B482" s="151"/>
      <c r="C482" s="4"/>
      <c r="D482" s="5"/>
      <c r="E482" s="5"/>
      <c r="F482" s="5"/>
      <c r="G482" s="33" t="str">
        <f>IF(AQ482="","",$P$2-AQ482)</f>
        <v/>
      </c>
      <c r="H482" s="6"/>
      <c r="I482" s="5"/>
      <c r="J482" s="5"/>
      <c r="K482" s="5"/>
      <c r="L482" s="5"/>
      <c r="M482" s="5"/>
      <c r="N482" s="16"/>
      <c r="U482" t="s">
        <v>23</v>
      </c>
      <c r="V482" s="25">
        <f>A482</f>
        <v>158</v>
      </c>
      <c r="W482" s="25">
        <f>$G$3</f>
        <v>0</v>
      </c>
      <c r="X482" s="25">
        <f>$I$3</f>
        <v>0</v>
      </c>
      <c r="Y482" s="27">
        <f>C483</f>
        <v>0</v>
      </c>
      <c r="Z482" s="27">
        <f>C482</f>
        <v>0</v>
      </c>
      <c r="AA482" s="29" t="str">
        <f>IF(B482="男",1,IF(B482="女",2,""))</f>
        <v/>
      </c>
      <c r="AB482" s="27" t="str">
        <f>D482&amp;E482&amp;F482</f>
        <v/>
      </c>
      <c r="AC482" s="27">
        <f>IF(H482=$R$18,1,IF(H482=$R$19,2,IF(H482=$R$20,3,IF(H482=$R$21,4,IF(H482=$R$22,5,IF(H482=$R$23,6,IF(H482=$R$24,7,IF(H482=$R$25,8,IF(H482=$R$26,9,IF(H482=$R$27,10,IF(H482=$R$28,11,IF(H482=$R$29,12,IF(H482=$R$30,13,IF(H482=$R$31,14,))))))))))))))</f>
        <v>0</v>
      </c>
      <c r="AD482" s="29">
        <f>IF(J482="自由形",1,IF(J482="背泳ぎ",2,IF(J482="平泳ぎ",3,IF(J482="バタフライ",4,IF(J482="個人メドレー",5,)))))</f>
        <v>0</v>
      </c>
      <c r="AE482" s="30" t="str">
        <f>IF(I482=25,"0025",IF(I482=50,"0050",IF(I482=100,"0100",IF(I482=200,"0200",""))))</f>
        <v/>
      </c>
      <c r="AF482" s="27" t="str">
        <f>AD482&amp;AE482</f>
        <v>0</v>
      </c>
      <c r="AG482" s="27" t="str">
        <f>K482&amp;L482&amp;U482&amp;M482</f>
        <v>.</v>
      </c>
      <c r="AH482" s="29" t="str">
        <f>IF(J483="自由形",1,IF(J483="背泳ぎ",2,IF(J483="平泳ぎ",3,IF(J483="バタフライ",4,IF(J483="個人メドレー",5,"")))))</f>
        <v/>
      </c>
      <c r="AI482" s="30" t="str">
        <f>IF(I483=25,"0025",IF(I483=50,"0050",IF(I483=100,"0100",IF(I483=200,"0200",""))))</f>
        <v/>
      </c>
      <c r="AJ482" s="27" t="str">
        <f>AH482&amp;AI482</f>
        <v/>
      </c>
      <c r="AK482" s="27" t="str">
        <f>K483&amp;L483&amp;U482&amp;M483</f>
        <v>.</v>
      </c>
      <c r="AL482" s="29" t="str">
        <f>IF(J484="自由形",1,IF(J484="背泳ぎ",2,IF(J484="平泳ぎ",3,IF(J484="バタフライ",4,IF(J484="個人メドレー",5,"")))))</f>
        <v/>
      </c>
      <c r="AM482" s="30" t="str">
        <f>IF(I484=25,"0025",IF(I484=50,"0050",IF(I484=100,"0100",IF(I484=200,"0200",""))))</f>
        <v/>
      </c>
      <c r="AN482" s="27" t="str">
        <f>AL482&amp;AM482</f>
        <v/>
      </c>
      <c r="AO482" s="27" t="str">
        <f>K484&amp;L484&amp;U482&amp;M484</f>
        <v>.</v>
      </c>
      <c r="AP482" t="s">
        <v>131</v>
      </c>
      <c r="AQ482" t="str">
        <f>IF(AB482="","",D482&amp;AP482&amp;E482&amp;AP482&amp;F482)</f>
        <v/>
      </c>
    </row>
    <row r="483" spans="1:43" ht="16.5" customHeight="1" x14ac:dyDescent="0.15">
      <c r="A483" s="149"/>
      <c r="B483" s="152"/>
      <c r="C483" s="154"/>
      <c r="D483" s="20"/>
      <c r="E483" s="20"/>
      <c r="F483" s="20"/>
      <c r="G483" s="21"/>
      <c r="H483" s="22"/>
      <c r="I483" s="7"/>
      <c r="J483" s="7"/>
      <c r="K483" s="7"/>
      <c r="L483" s="7"/>
      <c r="M483" s="7"/>
      <c r="N483" s="19"/>
      <c r="U483" t="s">
        <v>23</v>
      </c>
      <c r="AD483" s="29"/>
      <c r="AE483" s="30"/>
    </row>
    <row r="484" spans="1:43" ht="16.5" customHeight="1" x14ac:dyDescent="0.15">
      <c r="A484" s="150"/>
      <c r="B484" s="153"/>
      <c r="C484" s="155"/>
      <c r="D484" s="23"/>
      <c r="E484" s="23"/>
      <c r="F484" s="23"/>
      <c r="G484" s="21"/>
      <c r="H484" s="22"/>
      <c r="I484" s="8"/>
      <c r="J484" s="8"/>
      <c r="K484" s="8"/>
      <c r="L484" s="8"/>
      <c r="M484" s="8"/>
      <c r="N484" s="17"/>
      <c r="U484" t="s">
        <v>23</v>
      </c>
      <c r="AA484" s="29"/>
      <c r="AD484" s="29"/>
      <c r="AE484" s="30"/>
      <c r="AH484" s="29"/>
      <c r="AI484" s="30"/>
      <c r="AL484" s="29"/>
      <c r="AM484" s="30"/>
    </row>
    <row r="485" spans="1:43" ht="16.5" customHeight="1" x14ac:dyDescent="0.15">
      <c r="A485" s="148">
        <v>159</v>
      </c>
      <c r="B485" s="151"/>
      <c r="C485" s="4"/>
      <c r="D485" s="5"/>
      <c r="E485" s="5"/>
      <c r="F485" s="5"/>
      <c r="G485" s="33" t="str">
        <f>IF(AQ485="","",$P$2-AQ485)</f>
        <v/>
      </c>
      <c r="H485" s="6"/>
      <c r="I485" s="5"/>
      <c r="J485" s="5"/>
      <c r="K485" s="5"/>
      <c r="L485" s="5"/>
      <c r="M485" s="5"/>
      <c r="N485" s="16"/>
      <c r="U485" t="s">
        <v>23</v>
      </c>
      <c r="V485" s="25">
        <f>A485</f>
        <v>159</v>
      </c>
      <c r="W485" s="25">
        <f>$G$3</f>
        <v>0</v>
      </c>
      <c r="X485" s="25">
        <f>$I$3</f>
        <v>0</v>
      </c>
      <c r="Y485" s="27">
        <f>C486</f>
        <v>0</v>
      </c>
      <c r="Z485" s="27">
        <f>C485</f>
        <v>0</v>
      </c>
      <c r="AA485" s="29" t="str">
        <f>IF(B485="男",1,IF(B485="女",2,""))</f>
        <v/>
      </c>
      <c r="AB485" s="27" t="str">
        <f>D485&amp;E485&amp;F485</f>
        <v/>
      </c>
      <c r="AC485" s="27">
        <f>IF(H485=$R$18,1,IF(H485=$R$19,2,IF(H485=$R$20,3,IF(H485=$R$21,4,IF(H485=$R$22,5,IF(H485=$R$23,6,IF(H485=$R$24,7,IF(H485=$R$25,8,IF(H485=$R$26,9,IF(H485=$R$27,10,IF(H485=$R$28,11,IF(H485=$R$29,12,IF(H485=$R$30,13,IF(H485=$R$31,14,))))))))))))))</f>
        <v>0</v>
      </c>
      <c r="AD485" s="29">
        <f>IF(J485="自由形",1,IF(J485="背泳ぎ",2,IF(J485="平泳ぎ",3,IF(J485="バタフライ",4,IF(J485="個人メドレー",5,)))))</f>
        <v>0</v>
      </c>
      <c r="AE485" s="30" t="str">
        <f>IF(I485=25,"0025",IF(I485=50,"0050",IF(I485=100,"0100",IF(I485=200,"0200",""))))</f>
        <v/>
      </c>
      <c r="AF485" s="27" t="str">
        <f>AD485&amp;AE485</f>
        <v>0</v>
      </c>
      <c r="AG485" s="27" t="str">
        <f>K485&amp;L485&amp;U485&amp;M485</f>
        <v>.</v>
      </c>
      <c r="AH485" s="29" t="str">
        <f>IF(J486="自由形",1,IF(J486="背泳ぎ",2,IF(J486="平泳ぎ",3,IF(J486="バタフライ",4,IF(J486="個人メドレー",5,"")))))</f>
        <v/>
      </c>
      <c r="AI485" s="30" t="str">
        <f>IF(I486=25,"0025",IF(I486=50,"0050",IF(I486=100,"0100",IF(I486=200,"0200",""))))</f>
        <v/>
      </c>
      <c r="AJ485" s="27" t="str">
        <f>AH485&amp;AI485</f>
        <v/>
      </c>
      <c r="AK485" s="27" t="str">
        <f>K486&amp;L486&amp;U485&amp;M486</f>
        <v>.</v>
      </c>
      <c r="AL485" s="29" t="str">
        <f>IF(J487="自由形",1,IF(J487="背泳ぎ",2,IF(J487="平泳ぎ",3,IF(J487="バタフライ",4,IF(J487="個人メドレー",5,"")))))</f>
        <v/>
      </c>
      <c r="AM485" s="30" t="str">
        <f>IF(I487=25,"0025",IF(I487=50,"0050",IF(I487=100,"0100",IF(I487=200,"0200",""))))</f>
        <v/>
      </c>
      <c r="AN485" s="27" t="str">
        <f>AL485&amp;AM485</f>
        <v/>
      </c>
      <c r="AO485" s="27" t="str">
        <f>K487&amp;L487&amp;U485&amp;M487</f>
        <v>.</v>
      </c>
      <c r="AP485" t="s">
        <v>131</v>
      </c>
      <c r="AQ485" t="str">
        <f>IF(AB485="","",D485&amp;AP485&amp;E485&amp;AP485&amp;F485)</f>
        <v/>
      </c>
    </row>
    <row r="486" spans="1:43" ht="16.5" customHeight="1" x14ac:dyDescent="0.15">
      <c r="A486" s="149"/>
      <c r="B486" s="152"/>
      <c r="C486" s="154"/>
      <c r="D486" s="20"/>
      <c r="E486" s="20"/>
      <c r="F486" s="20"/>
      <c r="G486" s="21"/>
      <c r="H486" s="22"/>
      <c r="I486" s="7"/>
      <c r="J486" s="7"/>
      <c r="K486" s="7"/>
      <c r="L486" s="7"/>
      <c r="M486" s="7"/>
      <c r="N486" s="19"/>
      <c r="U486" t="s">
        <v>23</v>
      </c>
      <c r="AD486" s="29"/>
      <c r="AE486" s="30"/>
    </row>
    <row r="487" spans="1:43" ht="16.5" customHeight="1" x14ac:dyDescent="0.15">
      <c r="A487" s="150"/>
      <c r="B487" s="153"/>
      <c r="C487" s="155"/>
      <c r="D487" s="20"/>
      <c r="E487" s="20"/>
      <c r="F487" s="20"/>
      <c r="G487" s="21"/>
      <c r="H487" s="22"/>
      <c r="I487" s="7"/>
      <c r="J487" s="7"/>
      <c r="K487" s="7"/>
      <c r="L487" s="7"/>
      <c r="M487" s="7"/>
      <c r="N487" s="17"/>
      <c r="U487" t="s">
        <v>23</v>
      </c>
      <c r="AA487" s="29"/>
      <c r="AD487" s="29"/>
      <c r="AE487" s="30"/>
      <c r="AH487" s="29"/>
      <c r="AI487" s="30"/>
      <c r="AL487" s="29"/>
      <c r="AM487" s="30"/>
    </row>
    <row r="488" spans="1:43" ht="16.5" customHeight="1" x14ac:dyDescent="0.15">
      <c r="A488" s="148">
        <v>160</v>
      </c>
      <c r="B488" s="151"/>
      <c r="C488" s="4"/>
      <c r="D488" s="5"/>
      <c r="E488" s="5"/>
      <c r="F488" s="5"/>
      <c r="G488" s="33" t="str">
        <f>IF(AQ488="","",$P$2-AQ488)</f>
        <v/>
      </c>
      <c r="H488" s="6"/>
      <c r="I488" s="5"/>
      <c r="J488" s="5"/>
      <c r="K488" s="5"/>
      <c r="L488" s="5"/>
      <c r="M488" s="5"/>
      <c r="N488" s="16"/>
      <c r="U488" t="s">
        <v>23</v>
      </c>
      <c r="V488" s="25">
        <f>A488</f>
        <v>160</v>
      </c>
      <c r="W488" s="25">
        <f>$G$3</f>
        <v>0</v>
      </c>
      <c r="X488" s="25">
        <f>$I$3</f>
        <v>0</v>
      </c>
      <c r="Y488" s="27">
        <f>C489</f>
        <v>0</v>
      </c>
      <c r="Z488" s="27">
        <f>C488</f>
        <v>0</v>
      </c>
      <c r="AA488" s="29" t="str">
        <f>IF(B488="男",1,IF(B488="女",2,""))</f>
        <v/>
      </c>
      <c r="AB488" s="27" t="str">
        <f>D488&amp;E488&amp;F488</f>
        <v/>
      </c>
      <c r="AC488" s="27">
        <f>IF(H488=$R$18,1,IF(H488=$R$19,2,IF(H488=$R$20,3,IF(H488=$R$21,4,IF(H488=$R$22,5,IF(H488=$R$23,6,IF(H488=$R$24,7,IF(H488=$R$25,8,IF(H488=$R$26,9,IF(H488=$R$27,10,IF(H488=$R$28,11,IF(H488=$R$29,12,IF(H488=$R$30,13,IF(H488=$R$31,14,))))))))))))))</f>
        <v>0</v>
      </c>
      <c r="AD488" s="29">
        <f>IF(J488="自由形",1,IF(J488="背泳ぎ",2,IF(J488="平泳ぎ",3,IF(J488="バタフライ",4,IF(J488="個人メドレー",5,)))))</f>
        <v>0</v>
      </c>
      <c r="AE488" s="30" t="str">
        <f>IF(I488=25,"0025",IF(I488=50,"0050",IF(I488=100,"0100",IF(I488=200,"0200",""))))</f>
        <v/>
      </c>
      <c r="AF488" s="27" t="str">
        <f>AD488&amp;AE488</f>
        <v>0</v>
      </c>
      <c r="AG488" s="27" t="str">
        <f>K488&amp;L488&amp;U488&amp;M488</f>
        <v>.</v>
      </c>
      <c r="AH488" s="29" t="str">
        <f>IF(J489="自由形",1,IF(J489="背泳ぎ",2,IF(J489="平泳ぎ",3,IF(J489="バタフライ",4,IF(J489="個人メドレー",5,"")))))</f>
        <v/>
      </c>
      <c r="AI488" s="30" t="str">
        <f>IF(I489=25,"0025",IF(I489=50,"0050",IF(I489=100,"0100",IF(I489=200,"0200",""))))</f>
        <v/>
      </c>
      <c r="AJ488" s="27" t="str">
        <f>AH488&amp;AI488</f>
        <v/>
      </c>
      <c r="AK488" s="27" t="str">
        <f>K489&amp;L489&amp;U488&amp;M489</f>
        <v>.</v>
      </c>
      <c r="AL488" s="29" t="str">
        <f>IF(J490="自由形",1,IF(J490="背泳ぎ",2,IF(J490="平泳ぎ",3,IF(J490="バタフライ",4,IF(J490="個人メドレー",5,"")))))</f>
        <v/>
      </c>
      <c r="AM488" s="30" t="str">
        <f>IF(I490=25,"0025",IF(I490=50,"0050",IF(I490=100,"0100",IF(I490=200,"0200",""))))</f>
        <v/>
      </c>
      <c r="AN488" s="27" t="str">
        <f>AL488&amp;AM488</f>
        <v/>
      </c>
      <c r="AO488" s="27" t="str">
        <f>K490&amp;L490&amp;U488&amp;M490</f>
        <v>.</v>
      </c>
      <c r="AP488" t="s">
        <v>131</v>
      </c>
      <c r="AQ488" t="str">
        <f>IF(AB488="","",D488&amp;AP488&amp;E488&amp;AP488&amp;F488)</f>
        <v/>
      </c>
    </row>
    <row r="489" spans="1:43" ht="16.5" customHeight="1" x14ac:dyDescent="0.15">
      <c r="A489" s="149"/>
      <c r="B489" s="152"/>
      <c r="C489" s="154"/>
      <c r="D489" s="20"/>
      <c r="E489" s="20"/>
      <c r="F489" s="20"/>
      <c r="G489" s="21"/>
      <c r="H489" s="22"/>
      <c r="I489" s="7"/>
      <c r="J489" s="7"/>
      <c r="K489" s="7"/>
      <c r="L489" s="7"/>
      <c r="M489" s="7"/>
      <c r="N489" s="19"/>
      <c r="U489" t="s">
        <v>23</v>
      </c>
      <c r="AD489" s="29"/>
      <c r="AE489" s="30"/>
    </row>
    <row r="490" spans="1:43" ht="16.5" customHeight="1" x14ac:dyDescent="0.15">
      <c r="A490" s="150"/>
      <c r="B490" s="153"/>
      <c r="C490" s="155"/>
      <c r="D490" s="20"/>
      <c r="E490" s="20"/>
      <c r="F490" s="20"/>
      <c r="G490" s="21"/>
      <c r="H490" s="22"/>
      <c r="I490" s="7"/>
      <c r="J490" s="7"/>
      <c r="K490" s="7"/>
      <c r="L490" s="7"/>
      <c r="M490" s="7"/>
      <c r="N490" s="17"/>
      <c r="U490" t="s">
        <v>23</v>
      </c>
      <c r="AA490" s="29"/>
      <c r="AD490" s="29"/>
      <c r="AE490" s="30"/>
      <c r="AH490" s="29"/>
      <c r="AI490" s="30"/>
      <c r="AL490" s="29"/>
      <c r="AM490" s="30"/>
    </row>
    <row r="491" spans="1:43" ht="16.5" customHeight="1" x14ac:dyDescent="0.15">
      <c r="A491" s="148">
        <v>161</v>
      </c>
      <c r="B491" s="151"/>
      <c r="C491" s="4"/>
      <c r="D491" s="5"/>
      <c r="E491" s="5"/>
      <c r="F491" s="5"/>
      <c r="G491" s="33" t="str">
        <f>IF(AQ491="","",$P$2-AQ491)</f>
        <v/>
      </c>
      <c r="H491" s="6"/>
      <c r="I491" s="5"/>
      <c r="J491" s="5"/>
      <c r="K491" s="5"/>
      <c r="L491" s="5"/>
      <c r="M491" s="5"/>
      <c r="N491" s="16"/>
      <c r="U491" t="s">
        <v>23</v>
      </c>
      <c r="V491" s="25">
        <f>A491</f>
        <v>161</v>
      </c>
      <c r="W491" s="25">
        <f>$G$3</f>
        <v>0</v>
      </c>
      <c r="X491" s="25">
        <f>$I$3</f>
        <v>0</v>
      </c>
      <c r="Y491" s="27">
        <f>C492</f>
        <v>0</v>
      </c>
      <c r="Z491" s="27">
        <f>C491</f>
        <v>0</v>
      </c>
      <c r="AA491" s="29" t="str">
        <f>IF(B491="男",1,IF(B491="女",2,""))</f>
        <v/>
      </c>
      <c r="AB491" s="27" t="str">
        <f>D491&amp;E491&amp;F491</f>
        <v/>
      </c>
      <c r="AC491" s="27">
        <f>IF(H491=$R$18,1,IF(H491=$R$19,2,IF(H491=$R$20,3,IF(H491=$R$21,4,IF(H491=$R$22,5,IF(H491=$R$23,6,IF(H491=$R$24,7,IF(H491=$R$25,8,IF(H491=$R$26,9,IF(H491=$R$27,10,IF(H491=$R$28,11,IF(H491=$R$29,12,IF(H491=$R$30,13,IF(H491=$R$31,14,))))))))))))))</f>
        <v>0</v>
      </c>
      <c r="AD491" s="29">
        <f>IF(J491="自由形",1,IF(J491="背泳ぎ",2,IF(J491="平泳ぎ",3,IF(J491="バタフライ",4,IF(J491="個人メドレー",5,)))))</f>
        <v>0</v>
      </c>
      <c r="AE491" s="30" t="str">
        <f>IF(I491=25,"0025",IF(I491=50,"0050",IF(I491=100,"0100",IF(I491=200,"0200",""))))</f>
        <v/>
      </c>
      <c r="AF491" s="27" t="str">
        <f>AD491&amp;AE491</f>
        <v>0</v>
      </c>
      <c r="AG491" s="27" t="str">
        <f>K491&amp;L491&amp;U491&amp;M491</f>
        <v>.</v>
      </c>
      <c r="AH491" s="29" t="str">
        <f>IF(J492="自由形",1,IF(J492="背泳ぎ",2,IF(J492="平泳ぎ",3,IF(J492="バタフライ",4,IF(J492="個人メドレー",5,"")))))</f>
        <v/>
      </c>
      <c r="AI491" s="30" t="str">
        <f>IF(I492=25,"0025",IF(I492=50,"0050",IF(I492=100,"0100",IF(I492=200,"0200",""))))</f>
        <v/>
      </c>
      <c r="AJ491" s="27" t="str">
        <f>AH491&amp;AI491</f>
        <v/>
      </c>
      <c r="AK491" s="27" t="str">
        <f>K492&amp;L492&amp;U491&amp;M492</f>
        <v>.</v>
      </c>
      <c r="AL491" s="29" t="str">
        <f>IF(J493="自由形",1,IF(J493="背泳ぎ",2,IF(J493="平泳ぎ",3,IF(J493="バタフライ",4,IF(J493="個人メドレー",5,"")))))</f>
        <v/>
      </c>
      <c r="AM491" s="30" t="str">
        <f>IF(I493=25,"0025",IF(I493=50,"0050",IF(I493=100,"0100",IF(I493=200,"0200",""))))</f>
        <v/>
      </c>
      <c r="AN491" s="27" t="str">
        <f>AL491&amp;AM491</f>
        <v/>
      </c>
      <c r="AO491" s="27" t="str">
        <f>K493&amp;L493&amp;U491&amp;M493</f>
        <v>.</v>
      </c>
      <c r="AP491" t="s">
        <v>131</v>
      </c>
      <c r="AQ491" t="str">
        <f>IF(AB491="","",D491&amp;AP491&amp;E491&amp;AP491&amp;F491)</f>
        <v/>
      </c>
    </row>
    <row r="492" spans="1:43" ht="16.5" customHeight="1" x14ac:dyDescent="0.15">
      <c r="A492" s="149"/>
      <c r="B492" s="152"/>
      <c r="C492" s="154"/>
      <c r="D492" s="20"/>
      <c r="E492" s="20"/>
      <c r="F492" s="20"/>
      <c r="G492" s="21"/>
      <c r="H492" s="22"/>
      <c r="I492" s="7"/>
      <c r="J492" s="7"/>
      <c r="K492" s="7"/>
      <c r="L492" s="7"/>
      <c r="M492" s="7"/>
      <c r="N492" s="19"/>
      <c r="U492" t="s">
        <v>23</v>
      </c>
      <c r="AD492" s="29"/>
      <c r="AE492" s="30"/>
    </row>
    <row r="493" spans="1:43" ht="16.5" customHeight="1" x14ac:dyDescent="0.15">
      <c r="A493" s="150"/>
      <c r="B493" s="153"/>
      <c r="C493" s="155"/>
      <c r="D493" s="23"/>
      <c r="E493" s="23"/>
      <c r="F493" s="23"/>
      <c r="G493" s="21"/>
      <c r="H493" s="22"/>
      <c r="I493" s="8"/>
      <c r="J493" s="8"/>
      <c r="K493" s="8"/>
      <c r="L493" s="8"/>
      <c r="M493" s="8"/>
      <c r="N493" s="17"/>
      <c r="U493" t="s">
        <v>23</v>
      </c>
      <c r="AA493" s="29"/>
      <c r="AD493" s="29"/>
      <c r="AE493" s="30"/>
      <c r="AH493" s="29"/>
      <c r="AI493" s="30"/>
      <c r="AL493" s="29"/>
      <c r="AM493" s="30"/>
    </row>
    <row r="494" spans="1:43" ht="16.5" customHeight="1" x14ac:dyDescent="0.15">
      <c r="A494" s="148">
        <v>162</v>
      </c>
      <c r="B494" s="151"/>
      <c r="C494" s="4"/>
      <c r="D494" s="5"/>
      <c r="E494" s="5"/>
      <c r="F494" s="5"/>
      <c r="G494" s="33" t="str">
        <f>IF(AQ494="","",$P$2-AQ494)</f>
        <v/>
      </c>
      <c r="H494" s="6"/>
      <c r="I494" s="5"/>
      <c r="J494" s="5"/>
      <c r="K494" s="5"/>
      <c r="L494" s="5"/>
      <c r="M494" s="5"/>
      <c r="N494" s="16"/>
      <c r="U494" t="s">
        <v>23</v>
      </c>
      <c r="V494" s="25">
        <f>A494</f>
        <v>162</v>
      </c>
      <c r="W494" s="25">
        <f>$G$3</f>
        <v>0</v>
      </c>
      <c r="X494" s="25">
        <f>$I$3</f>
        <v>0</v>
      </c>
      <c r="Y494" s="27">
        <f>C495</f>
        <v>0</v>
      </c>
      <c r="Z494" s="27">
        <f>C494</f>
        <v>0</v>
      </c>
      <c r="AA494" s="29" t="str">
        <f>IF(B494="男",1,IF(B494="女",2,""))</f>
        <v/>
      </c>
      <c r="AB494" s="27" t="str">
        <f>D494&amp;E494&amp;F494</f>
        <v/>
      </c>
      <c r="AC494" s="27">
        <f>IF(H494=$R$18,1,IF(H494=$R$19,2,IF(H494=$R$20,3,IF(H494=$R$21,4,IF(H494=$R$22,5,IF(H494=$R$23,6,IF(H494=$R$24,7,IF(H494=$R$25,8,IF(H494=$R$26,9,IF(H494=$R$27,10,IF(H494=$R$28,11,IF(H494=$R$29,12,IF(H494=$R$30,13,IF(H494=$R$31,14,))))))))))))))</f>
        <v>0</v>
      </c>
      <c r="AD494" s="29">
        <f>IF(J494="自由形",1,IF(J494="背泳ぎ",2,IF(J494="平泳ぎ",3,IF(J494="バタフライ",4,IF(J494="個人メドレー",5,)))))</f>
        <v>0</v>
      </c>
      <c r="AE494" s="30" t="str">
        <f>IF(I494=25,"0025",IF(I494=50,"0050",IF(I494=100,"0100",IF(I494=200,"0200",""))))</f>
        <v/>
      </c>
      <c r="AF494" s="27" t="str">
        <f>AD494&amp;AE494</f>
        <v>0</v>
      </c>
      <c r="AG494" s="27" t="str">
        <f>K494&amp;L494&amp;U494&amp;M494</f>
        <v>.</v>
      </c>
      <c r="AH494" s="29" t="str">
        <f>IF(J495="自由形",1,IF(J495="背泳ぎ",2,IF(J495="平泳ぎ",3,IF(J495="バタフライ",4,IF(J495="個人メドレー",5,"")))))</f>
        <v/>
      </c>
      <c r="AI494" s="30" t="str">
        <f>IF(I495=25,"0025",IF(I495=50,"0050",IF(I495=100,"0100",IF(I495=200,"0200",""))))</f>
        <v/>
      </c>
      <c r="AJ494" s="27" t="str">
        <f>AH494&amp;AI494</f>
        <v/>
      </c>
      <c r="AK494" s="27" t="str">
        <f>K495&amp;L495&amp;U494&amp;M495</f>
        <v>.</v>
      </c>
      <c r="AL494" s="29" t="str">
        <f>IF(J496="自由形",1,IF(J496="背泳ぎ",2,IF(J496="平泳ぎ",3,IF(J496="バタフライ",4,IF(J496="個人メドレー",5,"")))))</f>
        <v/>
      </c>
      <c r="AM494" s="30" t="str">
        <f>IF(I496=25,"0025",IF(I496=50,"0050",IF(I496=100,"0100",IF(I496=200,"0200",""))))</f>
        <v/>
      </c>
      <c r="AN494" s="27" t="str">
        <f>AL494&amp;AM494</f>
        <v/>
      </c>
      <c r="AO494" s="27" t="str">
        <f>K496&amp;L496&amp;U494&amp;M496</f>
        <v>.</v>
      </c>
      <c r="AP494" t="s">
        <v>131</v>
      </c>
      <c r="AQ494" t="str">
        <f>IF(AB494="","",D494&amp;AP494&amp;E494&amp;AP494&amp;F494)</f>
        <v/>
      </c>
    </row>
    <row r="495" spans="1:43" ht="16.5" customHeight="1" x14ac:dyDescent="0.15">
      <c r="A495" s="149"/>
      <c r="B495" s="152"/>
      <c r="C495" s="154"/>
      <c r="D495" s="20"/>
      <c r="E495" s="20"/>
      <c r="F495" s="20"/>
      <c r="G495" s="21"/>
      <c r="H495" s="22"/>
      <c r="I495" s="7"/>
      <c r="J495" s="7"/>
      <c r="K495" s="7"/>
      <c r="L495" s="7"/>
      <c r="M495" s="7"/>
      <c r="N495" s="19"/>
      <c r="U495" t="s">
        <v>23</v>
      </c>
      <c r="AD495" s="29"/>
      <c r="AE495" s="30"/>
    </row>
    <row r="496" spans="1:43" ht="16.5" customHeight="1" x14ac:dyDescent="0.15">
      <c r="A496" s="150"/>
      <c r="B496" s="153"/>
      <c r="C496" s="155"/>
      <c r="D496" s="20"/>
      <c r="E496" s="20"/>
      <c r="F496" s="20"/>
      <c r="G496" s="21"/>
      <c r="H496" s="22"/>
      <c r="I496" s="7"/>
      <c r="J496" s="7"/>
      <c r="K496" s="7"/>
      <c r="L496" s="7"/>
      <c r="M496" s="7"/>
      <c r="N496" s="17"/>
      <c r="U496" t="s">
        <v>23</v>
      </c>
      <c r="AA496" s="29"/>
      <c r="AD496" s="29"/>
      <c r="AE496" s="30"/>
      <c r="AH496" s="29"/>
      <c r="AI496" s="30"/>
      <c r="AL496" s="29"/>
      <c r="AM496" s="30"/>
    </row>
    <row r="497" spans="1:43" ht="16.5" customHeight="1" x14ac:dyDescent="0.15">
      <c r="A497" s="148">
        <v>163</v>
      </c>
      <c r="B497" s="151"/>
      <c r="C497" s="4"/>
      <c r="D497" s="5"/>
      <c r="E497" s="5"/>
      <c r="F497" s="5"/>
      <c r="G497" s="33" t="str">
        <f>IF(AQ497="","",$P$2-AQ497)</f>
        <v/>
      </c>
      <c r="H497" s="6"/>
      <c r="I497" s="5"/>
      <c r="J497" s="5"/>
      <c r="K497" s="5"/>
      <c r="L497" s="5"/>
      <c r="M497" s="5"/>
      <c r="N497" s="16"/>
      <c r="U497" t="s">
        <v>23</v>
      </c>
      <c r="V497" s="25">
        <f>A497</f>
        <v>163</v>
      </c>
      <c r="W497" s="25">
        <f>$G$3</f>
        <v>0</v>
      </c>
      <c r="X497" s="25">
        <f>$I$3</f>
        <v>0</v>
      </c>
      <c r="Y497" s="27">
        <f>C498</f>
        <v>0</v>
      </c>
      <c r="Z497" s="27">
        <f>C497</f>
        <v>0</v>
      </c>
      <c r="AA497" s="29" t="str">
        <f>IF(B497="男",1,IF(B497="女",2,""))</f>
        <v/>
      </c>
      <c r="AB497" s="27" t="str">
        <f>D497&amp;E497&amp;F497</f>
        <v/>
      </c>
      <c r="AC497" s="27">
        <f>IF(H497=$R$18,1,IF(H497=$R$19,2,IF(H497=$R$20,3,IF(H497=$R$21,4,IF(H497=$R$22,5,IF(H497=$R$23,6,IF(H497=$R$24,7,IF(H497=$R$25,8,IF(H497=$R$26,9,IF(H497=$R$27,10,IF(H497=$R$28,11,IF(H497=$R$29,12,IF(H497=$R$30,13,IF(H497=$R$31,14,))))))))))))))</f>
        <v>0</v>
      </c>
      <c r="AD497" s="29">
        <f>IF(J497="自由形",1,IF(J497="背泳ぎ",2,IF(J497="平泳ぎ",3,IF(J497="バタフライ",4,IF(J497="個人メドレー",5,)))))</f>
        <v>0</v>
      </c>
      <c r="AE497" s="30" t="str">
        <f>IF(I497=25,"0025",IF(I497=50,"0050",IF(I497=100,"0100",IF(I497=200,"0200",""))))</f>
        <v/>
      </c>
      <c r="AF497" s="27" t="str">
        <f>AD497&amp;AE497</f>
        <v>0</v>
      </c>
      <c r="AG497" s="27" t="str">
        <f>K497&amp;L497&amp;U497&amp;M497</f>
        <v>.</v>
      </c>
      <c r="AH497" s="29" t="str">
        <f>IF(J498="自由形",1,IF(J498="背泳ぎ",2,IF(J498="平泳ぎ",3,IF(J498="バタフライ",4,IF(J498="個人メドレー",5,"")))))</f>
        <v/>
      </c>
      <c r="AI497" s="30" t="str">
        <f>IF(I498=25,"0025",IF(I498=50,"0050",IF(I498=100,"0100",IF(I498=200,"0200",""))))</f>
        <v/>
      </c>
      <c r="AJ497" s="27" t="str">
        <f>AH497&amp;AI497</f>
        <v/>
      </c>
      <c r="AK497" s="27" t="str">
        <f>K498&amp;L498&amp;U497&amp;M498</f>
        <v>.</v>
      </c>
      <c r="AL497" s="29" t="str">
        <f>IF(J499="自由形",1,IF(J499="背泳ぎ",2,IF(J499="平泳ぎ",3,IF(J499="バタフライ",4,IF(J499="個人メドレー",5,"")))))</f>
        <v/>
      </c>
      <c r="AM497" s="30" t="str">
        <f>IF(I499=25,"0025",IF(I499=50,"0050",IF(I499=100,"0100",IF(I499=200,"0200",""))))</f>
        <v/>
      </c>
      <c r="AN497" s="27" t="str">
        <f>AL497&amp;AM497</f>
        <v/>
      </c>
      <c r="AO497" s="27" t="str">
        <f>K499&amp;L499&amp;U497&amp;M499</f>
        <v>.</v>
      </c>
      <c r="AP497" t="s">
        <v>131</v>
      </c>
      <c r="AQ497" t="str">
        <f>IF(AB497="","",D497&amp;AP497&amp;E497&amp;AP497&amp;F497)</f>
        <v/>
      </c>
    </row>
    <row r="498" spans="1:43" ht="16.5" customHeight="1" x14ac:dyDescent="0.15">
      <c r="A498" s="149"/>
      <c r="B498" s="152"/>
      <c r="C498" s="154"/>
      <c r="D498" s="20"/>
      <c r="E498" s="20"/>
      <c r="F498" s="20"/>
      <c r="G498" s="21"/>
      <c r="H498" s="22"/>
      <c r="I498" s="7"/>
      <c r="J498" s="7"/>
      <c r="K498" s="7"/>
      <c r="L498" s="7"/>
      <c r="M498" s="7"/>
      <c r="N498" s="19"/>
      <c r="U498" t="s">
        <v>23</v>
      </c>
      <c r="AD498" s="29"/>
      <c r="AE498" s="30"/>
    </row>
    <row r="499" spans="1:43" ht="16.5" customHeight="1" x14ac:dyDescent="0.15">
      <c r="A499" s="150"/>
      <c r="B499" s="153"/>
      <c r="C499" s="155"/>
      <c r="D499" s="20"/>
      <c r="E499" s="20"/>
      <c r="F499" s="20"/>
      <c r="G499" s="21"/>
      <c r="H499" s="24"/>
      <c r="I499" s="7"/>
      <c r="J499" s="7"/>
      <c r="K499" s="7"/>
      <c r="L499" s="7"/>
      <c r="M499" s="7"/>
      <c r="N499" s="17"/>
      <c r="U499" t="s">
        <v>23</v>
      </c>
      <c r="AA499" s="29"/>
      <c r="AD499" s="29"/>
      <c r="AE499" s="30"/>
      <c r="AH499" s="29"/>
      <c r="AI499" s="30"/>
      <c r="AL499" s="29"/>
      <c r="AM499" s="30"/>
    </row>
    <row r="500" spans="1:43" ht="16.5" customHeight="1" x14ac:dyDescent="0.15">
      <c r="A500" s="148">
        <v>164</v>
      </c>
      <c r="B500" s="151"/>
      <c r="C500" s="4"/>
      <c r="D500" s="5"/>
      <c r="E500" s="5"/>
      <c r="F500" s="5"/>
      <c r="G500" s="33" t="str">
        <f>IF(AQ500="","",$P$2-AQ500)</f>
        <v/>
      </c>
      <c r="H500" s="6"/>
      <c r="I500" s="5"/>
      <c r="J500" s="5"/>
      <c r="K500" s="5"/>
      <c r="L500" s="5"/>
      <c r="M500" s="5"/>
      <c r="N500" s="16"/>
      <c r="U500" t="s">
        <v>23</v>
      </c>
      <c r="V500" s="25">
        <f>A500</f>
        <v>164</v>
      </c>
      <c r="W500" s="25">
        <f>$G$3</f>
        <v>0</v>
      </c>
      <c r="X500" s="25">
        <f>$I$3</f>
        <v>0</v>
      </c>
      <c r="Y500" s="27">
        <f>C501</f>
        <v>0</v>
      </c>
      <c r="Z500" s="27">
        <f>C500</f>
        <v>0</v>
      </c>
      <c r="AA500" s="29" t="str">
        <f>IF(B500="男",1,IF(B500="女",2,""))</f>
        <v/>
      </c>
      <c r="AB500" s="27" t="str">
        <f>D500&amp;E500&amp;F500</f>
        <v/>
      </c>
      <c r="AC500" s="27">
        <f>IF(H500=$R$18,1,IF(H500=$R$19,2,IF(H500=$R$20,3,IF(H500=$R$21,4,IF(H500=$R$22,5,IF(H500=$R$23,6,IF(H500=$R$24,7,IF(H500=$R$25,8,IF(H500=$R$26,9,IF(H500=$R$27,10,IF(H500=$R$28,11,IF(H500=$R$29,12,IF(H500=$R$30,13,IF(H500=$R$31,14,))))))))))))))</f>
        <v>0</v>
      </c>
      <c r="AD500" s="29">
        <f>IF(J500="自由形",1,IF(J500="背泳ぎ",2,IF(J500="平泳ぎ",3,IF(J500="バタフライ",4,IF(J500="個人メドレー",5,)))))</f>
        <v>0</v>
      </c>
      <c r="AE500" s="30" t="str">
        <f>IF(I500=25,"0025",IF(I500=50,"0050",IF(I500=100,"0100",IF(I500=200,"0200",""))))</f>
        <v/>
      </c>
      <c r="AF500" s="27" t="str">
        <f>AD500&amp;AE500</f>
        <v>0</v>
      </c>
      <c r="AG500" s="27" t="str">
        <f>K500&amp;L500&amp;U500&amp;M500</f>
        <v>.</v>
      </c>
      <c r="AH500" s="29" t="str">
        <f>IF(J501="自由形",1,IF(J501="背泳ぎ",2,IF(J501="平泳ぎ",3,IF(J501="バタフライ",4,IF(J501="個人メドレー",5,"")))))</f>
        <v/>
      </c>
      <c r="AI500" s="30" t="str">
        <f>IF(I501=25,"0025",IF(I501=50,"0050",IF(I501=100,"0100",IF(I501=200,"0200",""))))</f>
        <v/>
      </c>
      <c r="AJ500" s="27" t="str">
        <f>AH500&amp;AI500</f>
        <v/>
      </c>
      <c r="AK500" s="27" t="str">
        <f>K501&amp;L501&amp;U500&amp;M501</f>
        <v>.</v>
      </c>
      <c r="AL500" s="29" t="str">
        <f>IF(J502="自由形",1,IF(J502="背泳ぎ",2,IF(J502="平泳ぎ",3,IF(J502="バタフライ",4,IF(J502="個人メドレー",5,"")))))</f>
        <v/>
      </c>
      <c r="AM500" s="30" t="str">
        <f>IF(I502=25,"0025",IF(I502=50,"0050",IF(I502=100,"0100",IF(I502=200,"0200",""))))</f>
        <v/>
      </c>
      <c r="AN500" s="27" t="str">
        <f>AL500&amp;AM500</f>
        <v/>
      </c>
      <c r="AO500" s="27" t="str">
        <f>K502&amp;L502&amp;U500&amp;M502</f>
        <v>.</v>
      </c>
      <c r="AP500" t="s">
        <v>131</v>
      </c>
      <c r="AQ500" t="str">
        <f>IF(AB500="","",D500&amp;AP500&amp;E500&amp;AP500&amp;F500)</f>
        <v/>
      </c>
    </row>
    <row r="501" spans="1:43" ht="16.5" customHeight="1" x14ac:dyDescent="0.15">
      <c r="A501" s="149"/>
      <c r="B501" s="152"/>
      <c r="C501" s="154"/>
      <c r="D501" s="20"/>
      <c r="E501" s="20"/>
      <c r="F501" s="20"/>
      <c r="G501" s="21"/>
      <c r="H501" s="22"/>
      <c r="I501" s="7"/>
      <c r="J501" s="7"/>
      <c r="K501" s="7"/>
      <c r="L501" s="7"/>
      <c r="M501" s="7"/>
      <c r="N501" s="19"/>
      <c r="U501" t="s">
        <v>23</v>
      </c>
      <c r="AD501" s="29"/>
      <c r="AE501" s="30"/>
    </row>
    <row r="502" spans="1:43" ht="16.5" customHeight="1" x14ac:dyDescent="0.15">
      <c r="A502" s="150"/>
      <c r="B502" s="153"/>
      <c r="C502" s="155"/>
      <c r="D502" s="23"/>
      <c r="E502" s="23"/>
      <c r="F502" s="23"/>
      <c r="G502" s="21"/>
      <c r="H502" s="22"/>
      <c r="I502" s="8"/>
      <c r="J502" s="8"/>
      <c r="K502" s="8"/>
      <c r="L502" s="8"/>
      <c r="M502" s="8"/>
      <c r="N502" s="17"/>
      <c r="U502" t="s">
        <v>23</v>
      </c>
      <c r="AA502" s="29"/>
      <c r="AD502" s="29"/>
      <c r="AE502" s="30"/>
      <c r="AH502" s="29"/>
      <c r="AI502" s="30"/>
      <c r="AL502" s="29"/>
      <c r="AM502" s="30"/>
    </row>
    <row r="503" spans="1:43" ht="16.5" customHeight="1" x14ac:dyDescent="0.15">
      <c r="A503" s="148">
        <v>165</v>
      </c>
      <c r="B503" s="151"/>
      <c r="C503" s="4"/>
      <c r="D503" s="5"/>
      <c r="E503" s="5"/>
      <c r="F503" s="5"/>
      <c r="G503" s="33" t="str">
        <f>IF(AQ503="","",$P$2-AQ503)</f>
        <v/>
      </c>
      <c r="H503" s="6"/>
      <c r="I503" s="5"/>
      <c r="J503" s="5"/>
      <c r="K503" s="5"/>
      <c r="L503" s="5"/>
      <c r="M503" s="5"/>
      <c r="N503" s="16"/>
      <c r="U503" t="s">
        <v>23</v>
      </c>
      <c r="V503" s="25">
        <f>A503</f>
        <v>165</v>
      </c>
      <c r="W503" s="25">
        <f>$G$3</f>
        <v>0</v>
      </c>
      <c r="X503" s="25">
        <f>$I$3</f>
        <v>0</v>
      </c>
      <c r="Y503" s="27">
        <f>C504</f>
        <v>0</v>
      </c>
      <c r="Z503" s="27">
        <f>C503</f>
        <v>0</v>
      </c>
      <c r="AA503" s="29" t="str">
        <f>IF(B503="男",1,IF(B503="女",2,""))</f>
        <v/>
      </c>
      <c r="AB503" s="27" t="str">
        <f>D503&amp;E503&amp;F503</f>
        <v/>
      </c>
      <c r="AC503" s="27">
        <f>IF(H503=$R$18,1,IF(H503=$R$19,2,IF(H503=$R$20,3,IF(H503=$R$21,4,IF(H503=$R$22,5,IF(H503=$R$23,6,IF(H503=$R$24,7,IF(H503=$R$25,8,IF(H503=$R$26,9,IF(H503=$R$27,10,IF(H503=$R$28,11,IF(H503=$R$29,12,IF(H503=$R$30,13,IF(H503=$R$31,14,))))))))))))))</f>
        <v>0</v>
      </c>
      <c r="AD503" s="29">
        <f>IF(J503="自由形",1,IF(J503="背泳ぎ",2,IF(J503="平泳ぎ",3,IF(J503="バタフライ",4,IF(J503="個人メドレー",5,)))))</f>
        <v>0</v>
      </c>
      <c r="AE503" s="30" t="str">
        <f>IF(I503=25,"0025",IF(I503=50,"0050",IF(I503=100,"0100",IF(I503=200,"0200",""))))</f>
        <v/>
      </c>
      <c r="AF503" s="27" t="str">
        <f>AD503&amp;AE503</f>
        <v>0</v>
      </c>
      <c r="AG503" s="27" t="str">
        <f>K503&amp;L503&amp;U503&amp;M503</f>
        <v>.</v>
      </c>
      <c r="AH503" s="29" t="str">
        <f>IF(J504="自由形",1,IF(J504="背泳ぎ",2,IF(J504="平泳ぎ",3,IF(J504="バタフライ",4,IF(J504="個人メドレー",5,"")))))</f>
        <v/>
      </c>
      <c r="AI503" s="30" t="str">
        <f>IF(I504=25,"0025",IF(I504=50,"0050",IF(I504=100,"0100",IF(I504=200,"0200",""))))</f>
        <v/>
      </c>
      <c r="AJ503" s="27" t="str">
        <f>AH503&amp;AI503</f>
        <v/>
      </c>
      <c r="AK503" s="27" t="str">
        <f>K504&amp;L504&amp;U503&amp;M504</f>
        <v>.</v>
      </c>
      <c r="AL503" s="29" t="str">
        <f>IF(J505="自由形",1,IF(J505="背泳ぎ",2,IF(J505="平泳ぎ",3,IF(J505="バタフライ",4,IF(J505="個人メドレー",5,"")))))</f>
        <v/>
      </c>
      <c r="AM503" s="30" t="str">
        <f>IF(I505=25,"0025",IF(I505=50,"0050",IF(I505=100,"0100",IF(I505=200,"0200",""))))</f>
        <v/>
      </c>
      <c r="AN503" s="27" t="str">
        <f>AL503&amp;AM503</f>
        <v/>
      </c>
      <c r="AO503" s="27" t="str">
        <f>K505&amp;L505&amp;U503&amp;M505</f>
        <v>.</v>
      </c>
      <c r="AP503" t="s">
        <v>131</v>
      </c>
      <c r="AQ503" t="str">
        <f>IF(AB503="","",D503&amp;AP503&amp;E503&amp;AP503&amp;F503)</f>
        <v/>
      </c>
    </row>
    <row r="504" spans="1:43" ht="16.5" customHeight="1" x14ac:dyDescent="0.15">
      <c r="A504" s="149"/>
      <c r="B504" s="152"/>
      <c r="C504" s="154"/>
      <c r="D504" s="20"/>
      <c r="E504" s="20"/>
      <c r="F504" s="20"/>
      <c r="G504" s="21"/>
      <c r="H504" s="22"/>
      <c r="I504" s="7"/>
      <c r="J504" s="7"/>
      <c r="K504" s="7"/>
      <c r="L504" s="7"/>
      <c r="M504" s="7"/>
      <c r="N504" s="19"/>
      <c r="U504" t="s">
        <v>23</v>
      </c>
      <c r="AD504" s="29"/>
      <c r="AE504" s="30"/>
    </row>
    <row r="505" spans="1:43" ht="16.5" customHeight="1" x14ac:dyDescent="0.15">
      <c r="A505" s="150"/>
      <c r="B505" s="153"/>
      <c r="C505" s="155"/>
      <c r="D505" s="20"/>
      <c r="E505" s="20"/>
      <c r="F505" s="20"/>
      <c r="G505" s="21"/>
      <c r="H505" s="22"/>
      <c r="I505" s="7"/>
      <c r="J505" s="7"/>
      <c r="K505" s="7"/>
      <c r="L505" s="7"/>
      <c r="M505" s="7"/>
      <c r="N505" s="17"/>
      <c r="U505" t="s">
        <v>23</v>
      </c>
      <c r="AA505" s="29"/>
      <c r="AD505" s="29"/>
      <c r="AE505" s="30"/>
      <c r="AH505" s="29"/>
      <c r="AI505" s="30"/>
      <c r="AL505" s="29"/>
      <c r="AM505" s="30"/>
    </row>
    <row r="506" spans="1:43" ht="16.5" customHeight="1" x14ac:dyDescent="0.15">
      <c r="A506" s="148">
        <v>166</v>
      </c>
      <c r="B506" s="151"/>
      <c r="C506" s="4"/>
      <c r="D506" s="5"/>
      <c r="E506" s="5"/>
      <c r="F506" s="5"/>
      <c r="G506" s="33" t="str">
        <f>IF(AQ506="","",$P$2-AQ506)</f>
        <v/>
      </c>
      <c r="H506" s="6"/>
      <c r="I506" s="5"/>
      <c r="J506" s="5"/>
      <c r="K506" s="5"/>
      <c r="L506" s="5"/>
      <c r="M506" s="5"/>
      <c r="N506" s="16"/>
      <c r="U506" t="s">
        <v>23</v>
      </c>
      <c r="V506" s="25">
        <f>A506</f>
        <v>166</v>
      </c>
      <c r="W506" s="25">
        <f>$G$3</f>
        <v>0</v>
      </c>
      <c r="X506" s="25">
        <f>$I$3</f>
        <v>0</v>
      </c>
      <c r="Y506" s="27">
        <f>C507</f>
        <v>0</v>
      </c>
      <c r="Z506" s="27">
        <f>C506</f>
        <v>0</v>
      </c>
      <c r="AA506" s="29" t="str">
        <f>IF(B506="男",1,IF(B506="女",2,""))</f>
        <v/>
      </c>
      <c r="AB506" s="27" t="str">
        <f>D506&amp;E506&amp;F506</f>
        <v/>
      </c>
      <c r="AC506" s="27">
        <f>IF(H506=$R$18,1,IF(H506=$R$19,2,IF(H506=$R$20,3,IF(H506=$R$21,4,IF(H506=$R$22,5,IF(H506=$R$23,6,IF(H506=$R$24,7,IF(H506=$R$25,8,IF(H506=$R$26,9,IF(H506=$R$27,10,IF(H506=$R$28,11,IF(H506=$R$29,12,IF(H506=$R$30,13,IF(H506=$R$31,14,))))))))))))))</f>
        <v>0</v>
      </c>
      <c r="AD506" s="29">
        <f>IF(J506="自由形",1,IF(J506="背泳ぎ",2,IF(J506="平泳ぎ",3,IF(J506="バタフライ",4,IF(J506="個人メドレー",5,)))))</f>
        <v>0</v>
      </c>
      <c r="AE506" s="30" t="str">
        <f>IF(I506=25,"0025",IF(I506=50,"0050",IF(I506=100,"0100",IF(I506=200,"0200",""))))</f>
        <v/>
      </c>
      <c r="AF506" s="27" t="str">
        <f>AD506&amp;AE506</f>
        <v>0</v>
      </c>
      <c r="AG506" s="27" t="str">
        <f>K506&amp;L506&amp;U506&amp;M506</f>
        <v>.</v>
      </c>
      <c r="AH506" s="29" t="str">
        <f>IF(J507="自由形",1,IF(J507="背泳ぎ",2,IF(J507="平泳ぎ",3,IF(J507="バタフライ",4,IF(J507="個人メドレー",5,"")))))</f>
        <v/>
      </c>
      <c r="AI506" s="30" t="str">
        <f>IF(I507=25,"0025",IF(I507=50,"0050",IF(I507=100,"0100",IF(I507=200,"0200",""))))</f>
        <v/>
      </c>
      <c r="AJ506" s="27" t="str">
        <f>AH506&amp;AI506</f>
        <v/>
      </c>
      <c r="AK506" s="27" t="str">
        <f>K507&amp;L507&amp;U506&amp;M507</f>
        <v>.</v>
      </c>
      <c r="AL506" s="29" t="str">
        <f>IF(J508="自由形",1,IF(J508="背泳ぎ",2,IF(J508="平泳ぎ",3,IF(J508="バタフライ",4,IF(J508="個人メドレー",5,"")))))</f>
        <v/>
      </c>
      <c r="AM506" s="30" t="str">
        <f>IF(I508=25,"0025",IF(I508=50,"0050",IF(I508=100,"0100",IF(I508=200,"0200",""))))</f>
        <v/>
      </c>
      <c r="AN506" s="27" t="str">
        <f>AL506&amp;AM506</f>
        <v/>
      </c>
      <c r="AO506" s="27" t="str">
        <f>K508&amp;L508&amp;U506&amp;M508</f>
        <v>.</v>
      </c>
      <c r="AP506" t="s">
        <v>131</v>
      </c>
      <c r="AQ506" t="str">
        <f>IF(AB506="","",D506&amp;AP506&amp;E506&amp;AP506&amp;F506)</f>
        <v/>
      </c>
    </row>
    <row r="507" spans="1:43" ht="16.5" customHeight="1" x14ac:dyDescent="0.15">
      <c r="A507" s="149"/>
      <c r="B507" s="152"/>
      <c r="C507" s="154"/>
      <c r="D507" s="20"/>
      <c r="E507" s="20"/>
      <c r="F507" s="20"/>
      <c r="G507" s="21"/>
      <c r="H507" s="22"/>
      <c r="I507" s="7"/>
      <c r="J507" s="7"/>
      <c r="K507" s="7"/>
      <c r="L507" s="7"/>
      <c r="M507" s="7"/>
      <c r="N507" s="19"/>
      <c r="U507" t="s">
        <v>23</v>
      </c>
      <c r="AD507" s="29"/>
      <c r="AE507" s="30"/>
    </row>
    <row r="508" spans="1:43" ht="16.5" customHeight="1" x14ac:dyDescent="0.15">
      <c r="A508" s="150"/>
      <c r="B508" s="153"/>
      <c r="C508" s="155"/>
      <c r="D508" s="20"/>
      <c r="E508" s="20"/>
      <c r="F508" s="20"/>
      <c r="G508" s="21"/>
      <c r="H508" s="22"/>
      <c r="I508" s="7"/>
      <c r="J508" s="7"/>
      <c r="K508" s="7"/>
      <c r="L508" s="7"/>
      <c r="M508" s="7"/>
      <c r="N508" s="17"/>
      <c r="U508" t="s">
        <v>23</v>
      </c>
      <c r="AA508" s="29"/>
      <c r="AD508" s="29"/>
      <c r="AE508" s="30"/>
      <c r="AH508" s="29"/>
      <c r="AI508" s="30"/>
      <c r="AL508" s="29"/>
      <c r="AM508" s="30"/>
    </row>
    <row r="509" spans="1:43" ht="16.5" customHeight="1" x14ac:dyDescent="0.15">
      <c r="A509" s="148">
        <v>167</v>
      </c>
      <c r="B509" s="151"/>
      <c r="C509" s="4"/>
      <c r="D509" s="5"/>
      <c r="E509" s="5"/>
      <c r="F509" s="5"/>
      <c r="G509" s="33" t="str">
        <f>IF(AQ509="","",$P$2-AQ509)</f>
        <v/>
      </c>
      <c r="H509" s="6"/>
      <c r="I509" s="5"/>
      <c r="J509" s="5"/>
      <c r="K509" s="5"/>
      <c r="L509" s="5"/>
      <c r="M509" s="5"/>
      <c r="N509" s="16"/>
      <c r="U509" t="s">
        <v>23</v>
      </c>
      <c r="V509" s="25">
        <f>A509</f>
        <v>167</v>
      </c>
      <c r="W509" s="25">
        <f>$G$3</f>
        <v>0</v>
      </c>
      <c r="X509" s="25">
        <f>$I$3</f>
        <v>0</v>
      </c>
      <c r="Y509" s="27">
        <f>C510</f>
        <v>0</v>
      </c>
      <c r="Z509" s="27">
        <f>C509</f>
        <v>0</v>
      </c>
      <c r="AA509" s="29" t="str">
        <f>IF(B509="男",1,IF(B509="女",2,""))</f>
        <v/>
      </c>
      <c r="AB509" s="27" t="str">
        <f>D509&amp;E509&amp;F509</f>
        <v/>
      </c>
      <c r="AC509" s="27">
        <f>IF(H509=$R$18,1,IF(H509=$R$19,2,IF(H509=$R$20,3,IF(H509=$R$21,4,IF(H509=$R$22,5,IF(H509=$R$23,6,IF(H509=$R$24,7,IF(H509=$R$25,8,IF(H509=$R$26,9,IF(H509=$R$27,10,IF(H509=$R$28,11,IF(H509=$R$29,12,IF(H509=$R$30,13,IF(H509=$R$31,14,))))))))))))))</f>
        <v>0</v>
      </c>
      <c r="AD509" s="29">
        <f>IF(J509="自由形",1,IF(J509="背泳ぎ",2,IF(J509="平泳ぎ",3,IF(J509="バタフライ",4,IF(J509="個人メドレー",5,)))))</f>
        <v>0</v>
      </c>
      <c r="AE509" s="30" t="str">
        <f>IF(I509=25,"0025",IF(I509=50,"0050",IF(I509=100,"0100",IF(I509=200,"0200",""))))</f>
        <v/>
      </c>
      <c r="AF509" s="27" t="str">
        <f>AD509&amp;AE509</f>
        <v>0</v>
      </c>
      <c r="AG509" s="27" t="str">
        <f>K509&amp;L509&amp;U509&amp;M509</f>
        <v>.</v>
      </c>
      <c r="AH509" s="29" t="str">
        <f>IF(J510="自由形",1,IF(J510="背泳ぎ",2,IF(J510="平泳ぎ",3,IF(J510="バタフライ",4,IF(J510="個人メドレー",5,"")))))</f>
        <v/>
      </c>
      <c r="AI509" s="30" t="str">
        <f>IF(I510=25,"0025",IF(I510=50,"0050",IF(I510=100,"0100",IF(I510=200,"0200",""))))</f>
        <v/>
      </c>
      <c r="AJ509" s="27" t="str">
        <f>AH509&amp;AI509</f>
        <v/>
      </c>
      <c r="AK509" s="27" t="str">
        <f>K510&amp;L510&amp;U509&amp;M510</f>
        <v>.</v>
      </c>
      <c r="AL509" s="29" t="str">
        <f>IF(J511="自由形",1,IF(J511="背泳ぎ",2,IF(J511="平泳ぎ",3,IF(J511="バタフライ",4,IF(J511="個人メドレー",5,"")))))</f>
        <v/>
      </c>
      <c r="AM509" s="30" t="str">
        <f>IF(I511=25,"0025",IF(I511=50,"0050",IF(I511=100,"0100",IF(I511=200,"0200",""))))</f>
        <v/>
      </c>
      <c r="AN509" s="27" t="str">
        <f>AL509&amp;AM509</f>
        <v/>
      </c>
      <c r="AO509" s="27" t="str">
        <f>K511&amp;L511&amp;U509&amp;M511</f>
        <v>.</v>
      </c>
      <c r="AP509" t="s">
        <v>131</v>
      </c>
      <c r="AQ509" t="str">
        <f>IF(AB509="","",D509&amp;AP509&amp;E509&amp;AP509&amp;F509)</f>
        <v/>
      </c>
    </row>
    <row r="510" spans="1:43" ht="16.5" customHeight="1" x14ac:dyDescent="0.15">
      <c r="A510" s="149"/>
      <c r="B510" s="152"/>
      <c r="C510" s="154"/>
      <c r="D510" s="20"/>
      <c r="E510" s="20"/>
      <c r="F510" s="20"/>
      <c r="G510" s="21"/>
      <c r="H510" s="22"/>
      <c r="I510" s="7"/>
      <c r="J510" s="7"/>
      <c r="K510" s="7"/>
      <c r="L510" s="7"/>
      <c r="M510" s="7"/>
      <c r="N510" s="19"/>
      <c r="U510" t="s">
        <v>23</v>
      </c>
      <c r="AD510" s="29"/>
      <c r="AE510" s="30"/>
    </row>
    <row r="511" spans="1:43" ht="16.5" customHeight="1" x14ac:dyDescent="0.15">
      <c r="A511" s="150"/>
      <c r="B511" s="153"/>
      <c r="C511" s="155"/>
      <c r="D511" s="23"/>
      <c r="E511" s="23"/>
      <c r="F511" s="23"/>
      <c r="G511" s="21"/>
      <c r="H511" s="24"/>
      <c r="I511" s="8"/>
      <c r="J511" s="8"/>
      <c r="K511" s="8"/>
      <c r="L511" s="8"/>
      <c r="M511" s="8"/>
      <c r="N511" s="17"/>
      <c r="U511" t="s">
        <v>23</v>
      </c>
      <c r="AA511" s="29"/>
      <c r="AD511" s="29"/>
      <c r="AE511" s="30"/>
      <c r="AH511" s="29"/>
      <c r="AI511" s="30"/>
      <c r="AL511" s="29"/>
      <c r="AM511" s="30"/>
    </row>
    <row r="512" spans="1:43" ht="16.5" customHeight="1" x14ac:dyDescent="0.15">
      <c r="A512" s="148">
        <v>168</v>
      </c>
      <c r="B512" s="151"/>
      <c r="C512" s="4"/>
      <c r="D512" s="5"/>
      <c r="E512" s="5"/>
      <c r="F512" s="5"/>
      <c r="G512" s="33" t="str">
        <f>IF(AQ512="","",$P$2-AQ512)</f>
        <v/>
      </c>
      <c r="H512" s="6"/>
      <c r="I512" s="5"/>
      <c r="J512" s="5"/>
      <c r="K512" s="5"/>
      <c r="L512" s="5"/>
      <c r="M512" s="5"/>
      <c r="N512" s="16"/>
      <c r="U512" t="s">
        <v>23</v>
      </c>
      <c r="V512" s="25">
        <f>A512</f>
        <v>168</v>
      </c>
      <c r="W512" s="25">
        <f>$G$3</f>
        <v>0</v>
      </c>
      <c r="X512" s="25">
        <f>$I$3</f>
        <v>0</v>
      </c>
      <c r="Y512" s="27">
        <f>C513</f>
        <v>0</v>
      </c>
      <c r="Z512" s="27">
        <f>C512</f>
        <v>0</v>
      </c>
      <c r="AA512" s="29" t="str">
        <f>IF(B512="男",1,IF(B512="女",2,""))</f>
        <v/>
      </c>
      <c r="AB512" s="27" t="str">
        <f>D512&amp;E512&amp;F512</f>
        <v/>
      </c>
      <c r="AC512" s="27">
        <f>IF(H512=$R$18,1,IF(H512=$R$19,2,IF(H512=$R$20,3,IF(H512=$R$21,4,IF(H512=$R$22,5,IF(H512=$R$23,6,IF(H512=$R$24,7,IF(H512=$R$25,8,IF(H512=$R$26,9,IF(H512=$R$27,10,IF(H512=$R$28,11,IF(H512=$R$29,12,IF(H512=$R$30,13,IF(H512=$R$31,14,))))))))))))))</f>
        <v>0</v>
      </c>
      <c r="AD512" s="29">
        <f>IF(J512="自由形",1,IF(J512="背泳ぎ",2,IF(J512="平泳ぎ",3,IF(J512="バタフライ",4,IF(J512="個人メドレー",5,)))))</f>
        <v>0</v>
      </c>
      <c r="AE512" s="30" t="str">
        <f>IF(I512=25,"0025",IF(I512=50,"0050",IF(I512=100,"0100",IF(I512=200,"0200",""))))</f>
        <v/>
      </c>
      <c r="AF512" s="27" t="str">
        <f>AD512&amp;AE512</f>
        <v>0</v>
      </c>
      <c r="AG512" s="27" t="str">
        <f>K512&amp;L512&amp;U512&amp;M512</f>
        <v>.</v>
      </c>
      <c r="AH512" s="29" t="str">
        <f>IF(J513="自由形",1,IF(J513="背泳ぎ",2,IF(J513="平泳ぎ",3,IF(J513="バタフライ",4,IF(J513="個人メドレー",5,"")))))</f>
        <v/>
      </c>
      <c r="AI512" s="30" t="str">
        <f>IF(I513=25,"0025",IF(I513=50,"0050",IF(I513=100,"0100",IF(I513=200,"0200",""))))</f>
        <v/>
      </c>
      <c r="AJ512" s="27" t="str">
        <f>AH512&amp;AI512</f>
        <v/>
      </c>
      <c r="AK512" s="27" t="str">
        <f>K513&amp;L513&amp;U512&amp;M513</f>
        <v>.</v>
      </c>
      <c r="AL512" s="29" t="str">
        <f>IF(J514="自由形",1,IF(J514="背泳ぎ",2,IF(J514="平泳ぎ",3,IF(J514="バタフライ",4,IF(J514="個人メドレー",5,"")))))</f>
        <v/>
      </c>
      <c r="AM512" s="30" t="str">
        <f>IF(I514=25,"0025",IF(I514=50,"0050",IF(I514=100,"0100",IF(I514=200,"0200",""))))</f>
        <v/>
      </c>
      <c r="AN512" s="27" t="str">
        <f>AL512&amp;AM512</f>
        <v/>
      </c>
      <c r="AO512" s="27" t="str">
        <f>K514&amp;L514&amp;U512&amp;M514</f>
        <v>.</v>
      </c>
      <c r="AP512" t="s">
        <v>131</v>
      </c>
      <c r="AQ512" t="str">
        <f>IF(AB512="","",D512&amp;AP512&amp;E512&amp;AP512&amp;F512)</f>
        <v/>
      </c>
    </row>
    <row r="513" spans="1:43" ht="16.5" customHeight="1" x14ac:dyDescent="0.15">
      <c r="A513" s="149"/>
      <c r="B513" s="152"/>
      <c r="C513" s="154"/>
      <c r="D513" s="20"/>
      <c r="E513" s="20"/>
      <c r="F513" s="20"/>
      <c r="G513" s="21"/>
      <c r="H513" s="22"/>
      <c r="I513" s="7"/>
      <c r="J513" s="7"/>
      <c r="K513" s="7"/>
      <c r="L513" s="7"/>
      <c r="M513" s="7"/>
      <c r="N513" s="19"/>
      <c r="U513" t="s">
        <v>23</v>
      </c>
      <c r="AD513" s="29"/>
      <c r="AE513" s="30"/>
    </row>
    <row r="514" spans="1:43" ht="16.5" customHeight="1" x14ac:dyDescent="0.15">
      <c r="A514" s="150"/>
      <c r="B514" s="153"/>
      <c r="C514" s="155"/>
      <c r="D514" s="20"/>
      <c r="E514" s="20"/>
      <c r="F514" s="20"/>
      <c r="G514" s="21"/>
      <c r="H514" s="22"/>
      <c r="I514" s="7"/>
      <c r="J514" s="7"/>
      <c r="K514" s="7"/>
      <c r="L514" s="7"/>
      <c r="M514" s="7"/>
      <c r="N514" s="17"/>
      <c r="U514" t="s">
        <v>23</v>
      </c>
      <c r="AA514" s="29"/>
      <c r="AD514" s="29"/>
      <c r="AE514" s="30"/>
      <c r="AH514" s="29"/>
      <c r="AI514" s="30"/>
      <c r="AL514" s="29"/>
      <c r="AM514" s="30"/>
    </row>
    <row r="515" spans="1:43" ht="16.5" customHeight="1" x14ac:dyDescent="0.15">
      <c r="A515" s="148">
        <v>169</v>
      </c>
      <c r="B515" s="151"/>
      <c r="C515" s="4"/>
      <c r="D515" s="5"/>
      <c r="E515" s="5"/>
      <c r="F515" s="5"/>
      <c r="G515" s="33" t="str">
        <f>IF(AQ515="","",$P$2-AQ515)</f>
        <v/>
      </c>
      <c r="H515" s="6"/>
      <c r="I515" s="5"/>
      <c r="J515" s="5"/>
      <c r="K515" s="5"/>
      <c r="L515" s="5"/>
      <c r="M515" s="5"/>
      <c r="N515" s="16"/>
      <c r="U515" t="s">
        <v>23</v>
      </c>
      <c r="V515" s="25">
        <f>A515</f>
        <v>169</v>
      </c>
      <c r="W515" s="25">
        <f>$G$3</f>
        <v>0</v>
      </c>
      <c r="X515" s="25">
        <f>$I$3</f>
        <v>0</v>
      </c>
      <c r="Y515" s="27">
        <f>C516</f>
        <v>0</v>
      </c>
      <c r="Z515" s="27">
        <f>C515</f>
        <v>0</v>
      </c>
      <c r="AA515" s="29" t="str">
        <f>IF(B515="男",1,IF(B515="女",2,""))</f>
        <v/>
      </c>
      <c r="AB515" s="27" t="str">
        <f>D515&amp;E515&amp;F515</f>
        <v/>
      </c>
      <c r="AC515" s="27">
        <f>IF(H515=$R$18,1,IF(H515=$R$19,2,IF(H515=$R$20,3,IF(H515=$R$21,4,IF(H515=$R$22,5,IF(H515=$R$23,6,IF(H515=$R$24,7,IF(H515=$R$25,8,IF(H515=$R$26,9,IF(H515=$R$27,10,IF(H515=$R$28,11,IF(H515=$R$29,12,IF(H515=$R$30,13,IF(H515=$R$31,14,))))))))))))))</f>
        <v>0</v>
      </c>
      <c r="AD515" s="29">
        <f>IF(J515="自由形",1,IF(J515="背泳ぎ",2,IF(J515="平泳ぎ",3,IF(J515="バタフライ",4,IF(J515="個人メドレー",5,)))))</f>
        <v>0</v>
      </c>
      <c r="AE515" s="30" t="str">
        <f>IF(I515=25,"0025",IF(I515=50,"0050",IF(I515=100,"0100",IF(I515=200,"0200",""))))</f>
        <v/>
      </c>
      <c r="AF515" s="27" t="str">
        <f>AD515&amp;AE515</f>
        <v>0</v>
      </c>
      <c r="AG515" s="27" t="str">
        <f>K515&amp;L515&amp;U515&amp;M515</f>
        <v>.</v>
      </c>
      <c r="AH515" s="29" t="str">
        <f>IF(J516="自由形",1,IF(J516="背泳ぎ",2,IF(J516="平泳ぎ",3,IF(J516="バタフライ",4,IF(J516="個人メドレー",5,"")))))</f>
        <v/>
      </c>
      <c r="AI515" s="30" t="str">
        <f>IF(I516=25,"0025",IF(I516=50,"0050",IF(I516=100,"0100",IF(I516=200,"0200",""))))</f>
        <v/>
      </c>
      <c r="AJ515" s="27" t="str">
        <f>AH515&amp;AI515</f>
        <v/>
      </c>
      <c r="AK515" s="27" t="str">
        <f>K516&amp;L516&amp;U515&amp;M516</f>
        <v>.</v>
      </c>
      <c r="AL515" s="29" t="str">
        <f>IF(J517="自由形",1,IF(J517="背泳ぎ",2,IF(J517="平泳ぎ",3,IF(J517="バタフライ",4,IF(J517="個人メドレー",5,"")))))</f>
        <v/>
      </c>
      <c r="AM515" s="30" t="str">
        <f>IF(I517=25,"0025",IF(I517=50,"0050",IF(I517=100,"0100",IF(I517=200,"0200",""))))</f>
        <v/>
      </c>
      <c r="AN515" s="27" t="str">
        <f>AL515&amp;AM515</f>
        <v/>
      </c>
      <c r="AO515" s="27" t="str">
        <f>K517&amp;L517&amp;U515&amp;M517</f>
        <v>.</v>
      </c>
      <c r="AP515" t="s">
        <v>131</v>
      </c>
      <c r="AQ515" t="str">
        <f>IF(AB515="","",D515&amp;AP515&amp;E515&amp;AP515&amp;F515)</f>
        <v/>
      </c>
    </row>
    <row r="516" spans="1:43" ht="16.5" customHeight="1" x14ac:dyDescent="0.15">
      <c r="A516" s="149"/>
      <c r="B516" s="152"/>
      <c r="C516" s="154"/>
      <c r="D516" s="20"/>
      <c r="E516" s="20"/>
      <c r="F516" s="20"/>
      <c r="G516" s="21"/>
      <c r="H516" s="22"/>
      <c r="I516" s="7"/>
      <c r="J516" s="7"/>
      <c r="K516" s="7"/>
      <c r="L516" s="7"/>
      <c r="M516" s="7"/>
      <c r="N516" s="19"/>
      <c r="U516" t="s">
        <v>23</v>
      </c>
      <c r="AD516" s="29"/>
      <c r="AE516" s="30"/>
    </row>
    <row r="517" spans="1:43" ht="16.5" customHeight="1" x14ac:dyDescent="0.15">
      <c r="A517" s="150"/>
      <c r="B517" s="153"/>
      <c r="C517" s="155"/>
      <c r="D517" s="20"/>
      <c r="E517" s="20"/>
      <c r="F517" s="20"/>
      <c r="G517" s="21"/>
      <c r="H517" s="22"/>
      <c r="I517" s="7"/>
      <c r="J517" s="7"/>
      <c r="K517" s="7"/>
      <c r="L517" s="7"/>
      <c r="M517" s="7"/>
      <c r="N517" s="17"/>
      <c r="U517" t="s">
        <v>23</v>
      </c>
      <c r="AA517" s="29"/>
      <c r="AD517" s="29"/>
      <c r="AE517" s="30"/>
      <c r="AH517" s="29"/>
      <c r="AI517" s="30"/>
      <c r="AL517" s="29"/>
      <c r="AM517" s="30"/>
    </row>
    <row r="518" spans="1:43" ht="16.5" customHeight="1" x14ac:dyDescent="0.15">
      <c r="A518" s="148">
        <v>170</v>
      </c>
      <c r="B518" s="151"/>
      <c r="C518" s="4"/>
      <c r="D518" s="5"/>
      <c r="E518" s="5"/>
      <c r="F518" s="5"/>
      <c r="G518" s="33" t="str">
        <f>IF(AQ518="","",$P$2-AQ518)</f>
        <v/>
      </c>
      <c r="H518" s="6"/>
      <c r="I518" s="5"/>
      <c r="J518" s="5"/>
      <c r="K518" s="5"/>
      <c r="L518" s="5"/>
      <c r="M518" s="5"/>
      <c r="N518" s="16"/>
      <c r="U518" t="s">
        <v>23</v>
      </c>
      <c r="V518" s="25">
        <f>A518</f>
        <v>170</v>
      </c>
      <c r="W518" s="25">
        <f>$G$3</f>
        <v>0</v>
      </c>
      <c r="X518" s="25">
        <f>$I$3</f>
        <v>0</v>
      </c>
      <c r="Y518" s="27">
        <f>C519</f>
        <v>0</v>
      </c>
      <c r="Z518" s="27">
        <f>C518</f>
        <v>0</v>
      </c>
      <c r="AA518" s="29" t="str">
        <f>IF(B518="男",1,IF(B518="女",2,""))</f>
        <v/>
      </c>
      <c r="AB518" s="27" t="str">
        <f>D518&amp;E518&amp;F518</f>
        <v/>
      </c>
      <c r="AC518" s="27">
        <f>IF(H518=$R$18,1,IF(H518=$R$19,2,IF(H518=$R$20,3,IF(H518=$R$21,4,IF(H518=$R$22,5,IF(H518=$R$23,6,IF(H518=$R$24,7,IF(H518=$R$25,8,IF(H518=$R$26,9,IF(H518=$R$27,10,IF(H518=$R$28,11,IF(H518=$R$29,12,IF(H518=$R$30,13,IF(H518=$R$31,14,))))))))))))))</f>
        <v>0</v>
      </c>
      <c r="AD518" s="29">
        <f>IF(J518="自由形",1,IF(J518="背泳ぎ",2,IF(J518="平泳ぎ",3,IF(J518="バタフライ",4,IF(J518="個人メドレー",5,)))))</f>
        <v>0</v>
      </c>
      <c r="AE518" s="30" t="str">
        <f>IF(I518=25,"0025",IF(I518=50,"0050",IF(I518=100,"0100",IF(I518=200,"0200",""))))</f>
        <v/>
      </c>
      <c r="AF518" s="27" t="str">
        <f>AD518&amp;AE518</f>
        <v>0</v>
      </c>
      <c r="AG518" s="27" t="str">
        <f>K518&amp;L518&amp;U518&amp;M518</f>
        <v>.</v>
      </c>
      <c r="AH518" s="29" t="str">
        <f>IF(J519="自由形",1,IF(J519="背泳ぎ",2,IF(J519="平泳ぎ",3,IF(J519="バタフライ",4,IF(J519="個人メドレー",5,"")))))</f>
        <v/>
      </c>
      <c r="AI518" s="30" t="str">
        <f>IF(I519=25,"0025",IF(I519=50,"0050",IF(I519=100,"0100",IF(I519=200,"0200",""))))</f>
        <v/>
      </c>
      <c r="AJ518" s="27" t="str">
        <f>AH518&amp;AI518</f>
        <v/>
      </c>
      <c r="AK518" s="27" t="str">
        <f>K519&amp;L519&amp;U518&amp;M519</f>
        <v>.</v>
      </c>
      <c r="AL518" s="29" t="str">
        <f>IF(J520="自由形",1,IF(J520="背泳ぎ",2,IF(J520="平泳ぎ",3,IF(J520="バタフライ",4,IF(J520="個人メドレー",5,"")))))</f>
        <v/>
      </c>
      <c r="AM518" s="30" t="str">
        <f>IF(I520=25,"0025",IF(I520=50,"0050",IF(I520=100,"0100",IF(I520=200,"0200",""))))</f>
        <v/>
      </c>
      <c r="AN518" s="27" t="str">
        <f>AL518&amp;AM518</f>
        <v/>
      </c>
      <c r="AO518" s="27" t="str">
        <f>K520&amp;L520&amp;U518&amp;M520</f>
        <v>.</v>
      </c>
      <c r="AP518" t="s">
        <v>131</v>
      </c>
      <c r="AQ518" t="str">
        <f>IF(AB518="","",D518&amp;AP518&amp;E518&amp;AP518&amp;F518)</f>
        <v/>
      </c>
    </row>
    <row r="519" spans="1:43" ht="16.5" customHeight="1" x14ac:dyDescent="0.15">
      <c r="A519" s="149"/>
      <c r="B519" s="152"/>
      <c r="C519" s="154"/>
      <c r="D519" s="20"/>
      <c r="E519" s="20"/>
      <c r="F519" s="20"/>
      <c r="G519" s="21"/>
      <c r="H519" s="22"/>
      <c r="I519" s="7"/>
      <c r="J519" s="7"/>
      <c r="K519" s="7"/>
      <c r="L519" s="7"/>
      <c r="M519" s="7"/>
      <c r="N519" s="19"/>
      <c r="U519" t="s">
        <v>23</v>
      </c>
      <c r="AD519" s="29"/>
      <c r="AE519" s="30"/>
    </row>
    <row r="520" spans="1:43" ht="16.5" customHeight="1" x14ac:dyDescent="0.15">
      <c r="A520" s="150"/>
      <c r="B520" s="153"/>
      <c r="C520" s="155"/>
      <c r="D520" s="23"/>
      <c r="E520" s="23"/>
      <c r="F520" s="23"/>
      <c r="G520" s="21"/>
      <c r="H520" s="22"/>
      <c r="I520" s="8"/>
      <c r="J520" s="8"/>
      <c r="K520" s="8"/>
      <c r="L520" s="8"/>
      <c r="M520" s="8"/>
      <c r="N520" s="17"/>
      <c r="U520" t="s">
        <v>23</v>
      </c>
      <c r="AA520" s="29"/>
      <c r="AD520" s="29"/>
      <c r="AE520" s="30"/>
      <c r="AH520" s="29"/>
      <c r="AI520" s="30"/>
      <c r="AL520" s="29"/>
      <c r="AM520" s="30"/>
    </row>
    <row r="521" spans="1:43" ht="16.5" customHeight="1" x14ac:dyDescent="0.15">
      <c r="A521" s="148">
        <v>171</v>
      </c>
      <c r="B521" s="151"/>
      <c r="C521" s="4"/>
      <c r="D521" s="5"/>
      <c r="E521" s="5"/>
      <c r="F521" s="5"/>
      <c r="G521" s="33" t="str">
        <f>IF(AQ521="","",$P$2-AQ521)</f>
        <v/>
      </c>
      <c r="H521" s="6"/>
      <c r="I521" s="5"/>
      <c r="J521" s="5"/>
      <c r="K521" s="5"/>
      <c r="L521" s="5"/>
      <c r="M521" s="5"/>
      <c r="N521" s="16"/>
      <c r="U521" t="s">
        <v>23</v>
      </c>
      <c r="V521" s="25">
        <f>A521</f>
        <v>171</v>
      </c>
      <c r="W521" s="25">
        <f>$G$3</f>
        <v>0</v>
      </c>
      <c r="X521" s="25">
        <f>$I$3</f>
        <v>0</v>
      </c>
      <c r="Y521" s="27">
        <f>C522</f>
        <v>0</v>
      </c>
      <c r="Z521" s="27">
        <f>C521</f>
        <v>0</v>
      </c>
      <c r="AA521" s="29" t="str">
        <f>IF(B521="男",1,IF(B521="女",2,""))</f>
        <v/>
      </c>
      <c r="AB521" s="27" t="str">
        <f>D521&amp;E521&amp;F521</f>
        <v/>
      </c>
      <c r="AC521" s="27">
        <f>IF(H521=$R$18,1,IF(H521=$R$19,2,IF(H521=$R$20,3,IF(H521=$R$21,4,IF(H521=$R$22,5,IF(H521=$R$23,6,IF(H521=$R$24,7,IF(H521=$R$25,8,IF(H521=$R$26,9,IF(H521=$R$27,10,IF(H521=$R$28,11,IF(H521=$R$29,12,IF(H521=$R$30,13,IF(H521=$R$31,14,))))))))))))))</f>
        <v>0</v>
      </c>
      <c r="AD521" s="29">
        <f>IF(J521="自由形",1,IF(J521="背泳ぎ",2,IF(J521="平泳ぎ",3,IF(J521="バタフライ",4,IF(J521="個人メドレー",5,)))))</f>
        <v>0</v>
      </c>
      <c r="AE521" s="30" t="str">
        <f>IF(I521=25,"0025",IF(I521=50,"0050",IF(I521=100,"0100",IF(I521=200,"0200",""))))</f>
        <v/>
      </c>
      <c r="AF521" s="27" t="str">
        <f>AD521&amp;AE521</f>
        <v>0</v>
      </c>
      <c r="AG521" s="27" t="str">
        <f>K521&amp;L521&amp;U521&amp;M521</f>
        <v>.</v>
      </c>
      <c r="AH521" s="29" t="str">
        <f>IF(J522="自由形",1,IF(J522="背泳ぎ",2,IF(J522="平泳ぎ",3,IF(J522="バタフライ",4,IF(J522="個人メドレー",5,"")))))</f>
        <v/>
      </c>
      <c r="AI521" s="30" t="str">
        <f>IF(I522=25,"0025",IF(I522=50,"0050",IF(I522=100,"0100",IF(I522=200,"0200",""))))</f>
        <v/>
      </c>
      <c r="AJ521" s="27" t="str">
        <f>AH521&amp;AI521</f>
        <v/>
      </c>
      <c r="AK521" s="27" t="str">
        <f>K522&amp;L522&amp;U521&amp;M522</f>
        <v>.</v>
      </c>
      <c r="AL521" s="29" t="str">
        <f>IF(J523="自由形",1,IF(J523="背泳ぎ",2,IF(J523="平泳ぎ",3,IF(J523="バタフライ",4,IF(J523="個人メドレー",5,"")))))</f>
        <v/>
      </c>
      <c r="AM521" s="30" t="str">
        <f>IF(I523=25,"0025",IF(I523=50,"0050",IF(I523=100,"0100",IF(I523=200,"0200",""))))</f>
        <v/>
      </c>
      <c r="AN521" s="27" t="str">
        <f>AL521&amp;AM521</f>
        <v/>
      </c>
      <c r="AO521" s="27" t="str">
        <f>K523&amp;L523&amp;U521&amp;M523</f>
        <v>.</v>
      </c>
      <c r="AP521" t="s">
        <v>131</v>
      </c>
      <c r="AQ521" t="str">
        <f>IF(AB521="","",D521&amp;AP521&amp;E521&amp;AP521&amp;F521)</f>
        <v/>
      </c>
    </row>
    <row r="522" spans="1:43" ht="16.5" customHeight="1" x14ac:dyDescent="0.15">
      <c r="A522" s="149"/>
      <c r="B522" s="152"/>
      <c r="C522" s="154"/>
      <c r="D522" s="20"/>
      <c r="E522" s="20"/>
      <c r="F522" s="20"/>
      <c r="G522" s="21"/>
      <c r="H522" s="22"/>
      <c r="I522" s="7"/>
      <c r="J522" s="7"/>
      <c r="K522" s="7"/>
      <c r="L522" s="7"/>
      <c r="M522" s="7"/>
      <c r="N522" s="19"/>
      <c r="U522" t="s">
        <v>23</v>
      </c>
      <c r="AD522" s="29"/>
      <c r="AE522" s="30"/>
    </row>
    <row r="523" spans="1:43" ht="16.5" customHeight="1" x14ac:dyDescent="0.15">
      <c r="A523" s="150"/>
      <c r="B523" s="153"/>
      <c r="C523" s="155"/>
      <c r="D523" s="20"/>
      <c r="E523" s="20"/>
      <c r="F523" s="20"/>
      <c r="G523" s="21"/>
      <c r="H523" s="22"/>
      <c r="I523" s="7"/>
      <c r="J523" s="7"/>
      <c r="K523" s="7"/>
      <c r="L523" s="7"/>
      <c r="M523" s="7"/>
      <c r="N523" s="17"/>
      <c r="U523" t="s">
        <v>23</v>
      </c>
      <c r="AA523" s="29"/>
      <c r="AD523" s="29"/>
      <c r="AE523" s="30"/>
      <c r="AH523" s="29"/>
      <c r="AI523" s="30"/>
      <c r="AL523" s="29"/>
      <c r="AM523" s="30"/>
    </row>
    <row r="524" spans="1:43" ht="16.5" customHeight="1" x14ac:dyDescent="0.15">
      <c r="A524" s="148">
        <v>172</v>
      </c>
      <c r="B524" s="151"/>
      <c r="C524" s="4"/>
      <c r="D524" s="5"/>
      <c r="E524" s="5"/>
      <c r="F524" s="5"/>
      <c r="G524" s="33" t="str">
        <f>IF(AQ524="","",$P$2-AQ524)</f>
        <v/>
      </c>
      <c r="H524" s="6"/>
      <c r="I524" s="5"/>
      <c r="J524" s="5"/>
      <c r="K524" s="5"/>
      <c r="L524" s="5"/>
      <c r="M524" s="5"/>
      <c r="N524" s="16"/>
      <c r="U524" t="s">
        <v>23</v>
      </c>
      <c r="V524" s="25">
        <f>A524</f>
        <v>172</v>
      </c>
      <c r="W524" s="25">
        <f>$G$3</f>
        <v>0</v>
      </c>
      <c r="X524" s="25">
        <f>$I$3</f>
        <v>0</v>
      </c>
      <c r="Y524" s="27">
        <f>C525</f>
        <v>0</v>
      </c>
      <c r="Z524" s="27">
        <f>C524</f>
        <v>0</v>
      </c>
      <c r="AA524" s="29" t="str">
        <f>IF(B524="男",1,IF(B524="女",2,""))</f>
        <v/>
      </c>
      <c r="AB524" s="27" t="str">
        <f>D524&amp;E524&amp;F524</f>
        <v/>
      </c>
      <c r="AC524" s="27">
        <f>IF(H524=$R$18,1,IF(H524=$R$19,2,IF(H524=$R$20,3,IF(H524=$R$21,4,IF(H524=$R$22,5,IF(H524=$R$23,6,IF(H524=$R$24,7,IF(H524=$R$25,8,IF(H524=$R$26,9,IF(H524=$R$27,10,IF(H524=$R$28,11,IF(H524=$R$29,12,IF(H524=$R$30,13,IF(H524=$R$31,14,))))))))))))))</f>
        <v>0</v>
      </c>
      <c r="AD524" s="29">
        <f>IF(J524="自由形",1,IF(J524="背泳ぎ",2,IF(J524="平泳ぎ",3,IF(J524="バタフライ",4,IF(J524="個人メドレー",5,)))))</f>
        <v>0</v>
      </c>
      <c r="AE524" s="30" t="str">
        <f>IF(I524=25,"0025",IF(I524=50,"0050",IF(I524=100,"0100",IF(I524=200,"0200",""))))</f>
        <v/>
      </c>
      <c r="AF524" s="27" t="str">
        <f>AD524&amp;AE524</f>
        <v>0</v>
      </c>
      <c r="AG524" s="27" t="str">
        <f>K524&amp;L524&amp;U524&amp;M524</f>
        <v>.</v>
      </c>
      <c r="AH524" s="29" t="str">
        <f>IF(J525="自由形",1,IF(J525="背泳ぎ",2,IF(J525="平泳ぎ",3,IF(J525="バタフライ",4,IF(J525="個人メドレー",5,"")))))</f>
        <v/>
      </c>
      <c r="AI524" s="30" t="str">
        <f>IF(I525=25,"0025",IF(I525=50,"0050",IF(I525=100,"0100",IF(I525=200,"0200",""))))</f>
        <v/>
      </c>
      <c r="AJ524" s="27" t="str">
        <f>AH524&amp;AI524</f>
        <v/>
      </c>
      <c r="AK524" s="27" t="str">
        <f>K525&amp;L525&amp;U524&amp;M525</f>
        <v>.</v>
      </c>
      <c r="AL524" s="29" t="str">
        <f>IF(J526="自由形",1,IF(J526="背泳ぎ",2,IF(J526="平泳ぎ",3,IF(J526="バタフライ",4,IF(J526="個人メドレー",5,"")))))</f>
        <v/>
      </c>
      <c r="AM524" s="30" t="str">
        <f>IF(I526=25,"0025",IF(I526=50,"0050",IF(I526=100,"0100",IF(I526=200,"0200",""))))</f>
        <v/>
      </c>
      <c r="AN524" s="27" t="str">
        <f>AL524&amp;AM524</f>
        <v/>
      </c>
      <c r="AO524" s="27" t="str">
        <f>K526&amp;L526&amp;U524&amp;M526</f>
        <v>.</v>
      </c>
      <c r="AP524" t="s">
        <v>131</v>
      </c>
      <c r="AQ524" t="str">
        <f>IF(AB524="","",D524&amp;AP524&amp;E524&amp;AP524&amp;F524)</f>
        <v/>
      </c>
    </row>
    <row r="525" spans="1:43" ht="16.5" customHeight="1" x14ac:dyDescent="0.15">
      <c r="A525" s="149"/>
      <c r="B525" s="152"/>
      <c r="C525" s="154"/>
      <c r="D525" s="20"/>
      <c r="E525" s="20"/>
      <c r="F525" s="20"/>
      <c r="G525" s="21"/>
      <c r="H525" s="22"/>
      <c r="I525" s="7"/>
      <c r="J525" s="7"/>
      <c r="K525" s="7"/>
      <c r="L525" s="7"/>
      <c r="M525" s="7"/>
      <c r="N525" s="19"/>
      <c r="U525" t="s">
        <v>23</v>
      </c>
      <c r="AD525" s="29"/>
      <c r="AE525" s="30"/>
    </row>
    <row r="526" spans="1:43" ht="16.5" customHeight="1" x14ac:dyDescent="0.15">
      <c r="A526" s="150"/>
      <c r="B526" s="153"/>
      <c r="C526" s="155"/>
      <c r="D526" s="20"/>
      <c r="E526" s="20"/>
      <c r="F526" s="20"/>
      <c r="G526" s="21"/>
      <c r="H526" s="22"/>
      <c r="I526" s="7"/>
      <c r="J526" s="7"/>
      <c r="K526" s="7"/>
      <c r="L526" s="7"/>
      <c r="M526" s="7"/>
      <c r="N526" s="17"/>
      <c r="U526" t="s">
        <v>23</v>
      </c>
      <c r="AA526" s="29"/>
      <c r="AD526" s="29"/>
      <c r="AE526" s="30"/>
      <c r="AH526" s="29"/>
      <c r="AI526" s="30"/>
      <c r="AL526" s="29"/>
      <c r="AM526" s="30"/>
    </row>
    <row r="527" spans="1:43" ht="16.5" customHeight="1" x14ac:dyDescent="0.15">
      <c r="A527" s="148">
        <v>173</v>
      </c>
      <c r="B527" s="151"/>
      <c r="C527" s="4"/>
      <c r="D527" s="5"/>
      <c r="E527" s="5"/>
      <c r="F527" s="5"/>
      <c r="G527" s="33" t="str">
        <f>IF(AQ527="","",$P$2-AQ527)</f>
        <v/>
      </c>
      <c r="H527" s="6"/>
      <c r="I527" s="5"/>
      <c r="J527" s="5"/>
      <c r="K527" s="5"/>
      <c r="L527" s="5"/>
      <c r="M527" s="5"/>
      <c r="N527" s="16"/>
      <c r="U527" t="s">
        <v>23</v>
      </c>
      <c r="V527" s="25">
        <f>A527</f>
        <v>173</v>
      </c>
      <c r="W527" s="25">
        <f>$G$3</f>
        <v>0</v>
      </c>
      <c r="X527" s="25">
        <f>$I$3</f>
        <v>0</v>
      </c>
      <c r="Y527" s="27">
        <f>C528</f>
        <v>0</v>
      </c>
      <c r="Z527" s="27">
        <f>C527</f>
        <v>0</v>
      </c>
      <c r="AA527" s="29" t="str">
        <f>IF(B527="男",1,IF(B527="女",2,""))</f>
        <v/>
      </c>
      <c r="AB527" s="27" t="str">
        <f>D527&amp;E527&amp;F527</f>
        <v/>
      </c>
      <c r="AC527" s="27">
        <f>IF(H527=$R$18,1,IF(H527=$R$19,2,IF(H527=$R$20,3,IF(H527=$R$21,4,IF(H527=$R$22,5,IF(H527=$R$23,6,IF(H527=$R$24,7,IF(H527=$R$25,8,IF(H527=$R$26,9,IF(H527=$R$27,10,IF(H527=$R$28,11,IF(H527=$R$29,12,IF(H527=$R$30,13,IF(H527=$R$31,14,))))))))))))))</f>
        <v>0</v>
      </c>
      <c r="AD527" s="29">
        <f>IF(J527="自由形",1,IF(J527="背泳ぎ",2,IF(J527="平泳ぎ",3,IF(J527="バタフライ",4,IF(J527="個人メドレー",5,)))))</f>
        <v>0</v>
      </c>
      <c r="AE527" s="30" t="str">
        <f>IF(I527=25,"0025",IF(I527=50,"0050",IF(I527=100,"0100",IF(I527=200,"0200",""))))</f>
        <v/>
      </c>
      <c r="AF527" s="27" t="str">
        <f>AD527&amp;AE527</f>
        <v>0</v>
      </c>
      <c r="AG527" s="27" t="str">
        <f>K527&amp;L527&amp;U527&amp;M527</f>
        <v>.</v>
      </c>
      <c r="AH527" s="29" t="str">
        <f>IF(J528="自由形",1,IF(J528="背泳ぎ",2,IF(J528="平泳ぎ",3,IF(J528="バタフライ",4,IF(J528="個人メドレー",5,"")))))</f>
        <v/>
      </c>
      <c r="AI527" s="30" t="str">
        <f>IF(I528=25,"0025",IF(I528=50,"0050",IF(I528=100,"0100",IF(I528=200,"0200",""))))</f>
        <v/>
      </c>
      <c r="AJ527" s="27" t="str">
        <f>AH527&amp;AI527</f>
        <v/>
      </c>
      <c r="AK527" s="27" t="str">
        <f>K528&amp;L528&amp;U527&amp;M528</f>
        <v>.</v>
      </c>
      <c r="AL527" s="29" t="str">
        <f>IF(J529="自由形",1,IF(J529="背泳ぎ",2,IF(J529="平泳ぎ",3,IF(J529="バタフライ",4,IF(J529="個人メドレー",5,"")))))</f>
        <v/>
      </c>
      <c r="AM527" s="30" t="str">
        <f>IF(I529=25,"0025",IF(I529=50,"0050",IF(I529=100,"0100",IF(I529=200,"0200",""))))</f>
        <v/>
      </c>
      <c r="AN527" s="27" t="str">
        <f>AL527&amp;AM527</f>
        <v/>
      </c>
      <c r="AO527" s="27" t="str">
        <f>K529&amp;L529&amp;U527&amp;M529</f>
        <v>.</v>
      </c>
      <c r="AP527" t="s">
        <v>131</v>
      </c>
      <c r="AQ527" t="str">
        <f>IF(AB527="","",D527&amp;AP527&amp;E527&amp;AP527&amp;F527)</f>
        <v/>
      </c>
    </row>
    <row r="528" spans="1:43" ht="16.5" customHeight="1" x14ac:dyDescent="0.15">
      <c r="A528" s="149"/>
      <c r="B528" s="152"/>
      <c r="C528" s="154"/>
      <c r="D528" s="20"/>
      <c r="E528" s="20"/>
      <c r="F528" s="20"/>
      <c r="G528" s="21"/>
      <c r="H528" s="22"/>
      <c r="I528" s="7"/>
      <c r="J528" s="7"/>
      <c r="K528" s="7"/>
      <c r="L528" s="7"/>
      <c r="M528" s="7"/>
      <c r="N528" s="19"/>
      <c r="U528" t="s">
        <v>23</v>
      </c>
      <c r="AD528" s="29"/>
      <c r="AE528" s="30"/>
    </row>
    <row r="529" spans="1:43" ht="16.5" customHeight="1" x14ac:dyDescent="0.15">
      <c r="A529" s="150"/>
      <c r="B529" s="153"/>
      <c r="C529" s="155"/>
      <c r="D529" s="23"/>
      <c r="E529" s="23"/>
      <c r="F529" s="23"/>
      <c r="G529" s="21"/>
      <c r="H529" s="24"/>
      <c r="I529" s="8"/>
      <c r="J529" s="8"/>
      <c r="K529" s="8"/>
      <c r="L529" s="8"/>
      <c r="M529" s="8"/>
      <c r="N529" s="17"/>
      <c r="U529" t="s">
        <v>23</v>
      </c>
      <c r="AA529" s="29"/>
      <c r="AD529" s="29"/>
      <c r="AE529" s="30"/>
      <c r="AH529" s="29"/>
      <c r="AI529" s="30"/>
      <c r="AL529" s="29"/>
      <c r="AM529" s="30"/>
    </row>
    <row r="530" spans="1:43" ht="16.5" customHeight="1" x14ac:dyDescent="0.15">
      <c r="A530" s="148">
        <v>174</v>
      </c>
      <c r="B530" s="151"/>
      <c r="C530" s="4"/>
      <c r="D530" s="5"/>
      <c r="E530" s="5"/>
      <c r="F530" s="5"/>
      <c r="G530" s="33" t="str">
        <f>IF(AQ530="","",$P$2-AQ530)</f>
        <v/>
      </c>
      <c r="H530" s="6"/>
      <c r="I530" s="5"/>
      <c r="J530" s="5"/>
      <c r="K530" s="5"/>
      <c r="L530" s="5"/>
      <c r="M530" s="5"/>
      <c r="N530" s="16"/>
      <c r="U530" t="s">
        <v>23</v>
      </c>
      <c r="V530" s="25">
        <f>A530</f>
        <v>174</v>
      </c>
      <c r="W530" s="25">
        <f>$G$3</f>
        <v>0</v>
      </c>
      <c r="X530" s="25">
        <f>$I$3</f>
        <v>0</v>
      </c>
      <c r="Y530" s="27">
        <f>C531</f>
        <v>0</v>
      </c>
      <c r="Z530" s="27">
        <f>C530</f>
        <v>0</v>
      </c>
      <c r="AA530" s="29" t="str">
        <f>IF(B530="男",1,IF(B530="女",2,""))</f>
        <v/>
      </c>
      <c r="AB530" s="27" t="str">
        <f>D530&amp;E530&amp;F530</f>
        <v/>
      </c>
      <c r="AC530" s="27">
        <f>IF(H530=$R$18,1,IF(H530=$R$19,2,IF(H530=$R$20,3,IF(H530=$R$21,4,IF(H530=$R$22,5,IF(H530=$R$23,6,IF(H530=$R$24,7,IF(H530=$R$25,8,IF(H530=$R$26,9,IF(H530=$R$27,10,IF(H530=$R$28,11,IF(H530=$R$29,12,IF(H530=$R$30,13,IF(H530=$R$31,14,))))))))))))))</f>
        <v>0</v>
      </c>
      <c r="AD530" s="29">
        <f>IF(J530="自由形",1,IF(J530="背泳ぎ",2,IF(J530="平泳ぎ",3,IF(J530="バタフライ",4,IF(J530="個人メドレー",5,)))))</f>
        <v>0</v>
      </c>
      <c r="AE530" s="30" t="str">
        <f>IF(I530=25,"0025",IF(I530=50,"0050",IF(I530=100,"0100",IF(I530=200,"0200",""))))</f>
        <v/>
      </c>
      <c r="AF530" s="27" t="str">
        <f>AD530&amp;AE530</f>
        <v>0</v>
      </c>
      <c r="AG530" s="27" t="str">
        <f>K530&amp;L530&amp;U530&amp;M530</f>
        <v>.</v>
      </c>
      <c r="AH530" s="29" t="str">
        <f>IF(J531="自由形",1,IF(J531="背泳ぎ",2,IF(J531="平泳ぎ",3,IF(J531="バタフライ",4,IF(J531="個人メドレー",5,"")))))</f>
        <v/>
      </c>
      <c r="AI530" s="30" t="str">
        <f>IF(I531=25,"0025",IF(I531=50,"0050",IF(I531=100,"0100",IF(I531=200,"0200",""))))</f>
        <v/>
      </c>
      <c r="AJ530" s="27" t="str">
        <f>AH530&amp;AI530</f>
        <v/>
      </c>
      <c r="AK530" s="27" t="str">
        <f>K531&amp;L531&amp;U530&amp;M531</f>
        <v>.</v>
      </c>
      <c r="AL530" s="29" t="str">
        <f>IF(J532="自由形",1,IF(J532="背泳ぎ",2,IF(J532="平泳ぎ",3,IF(J532="バタフライ",4,IF(J532="個人メドレー",5,"")))))</f>
        <v/>
      </c>
      <c r="AM530" s="30" t="str">
        <f>IF(I532=25,"0025",IF(I532=50,"0050",IF(I532=100,"0100",IF(I532=200,"0200",""))))</f>
        <v/>
      </c>
      <c r="AN530" s="27" t="str">
        <f>AL530&amp;AM530</f>
        <v/>
      </c>
      <c r="AO530" s="27" t="str">
        <f>K532&amp;L532&amp;U530&amp;M532</f>
        <v>.</v>
      </c>
      <c r="AP530" t="s">
        <v>131</v>
      </c>
      <c r="AQ530" t="str">
        <f>IF(AB530="","",D530&amp;AP530&amp;E530&amp;AP530&amp;F530)</f>
        <v/>
      </c>
    </row>
    <row r="531" spans="1:43" ht="16.5" customHeight="1" x14ac:dyDescent="0.15">
      <c r="A531" s="149"/>
      <c r="B531" s="152"/>
      <c r="C531" s="154"/>
      <c r="D531" s="20"/>
      <c r="E531" s="20"/>
      <c r="F531" s="20"/>
      <c r="G531" s="21"/>
      <c r="H531" s="22"/>
      <c r="I531" s="7"/>
      <c r="J531" s="7"/>
      <c r="K531" s="7"/>
      <c r="L531" s="7"/>
      <c r="M531" s="7"/>
      <c r="N531" s="19"/>
      <c r="U531" t="s">
        <v>23</v>
      </c>
      <c r="AD531" s="29"/>
      <c r="AE531" s="30"/>
    </row>
    <row r="532" spans="1:43" ht="16.5" customHeight="1" x14ac:dyDescent="0.15">
      <c r="A532" s="150"/>
      <c r="B532" s="153"/>
      <c r="C532" s="155"/>
      <c r="D532" s="20"/>
      <c r="E532" s="20"/>
      <c r="F532" s="20"/>
      <c r="G532" s="21"/>
      <c r="H532" s="22"/>
      <c r="I532" s="7"/>
      <c r="J532" s="7"/>
      <c r="K532" s="7"/>
      <c r="L532" s="7"/>
      <c r="M532" s="7"/>
      <c r="N532" s="17"/>
      <c r="U532" t="s">
        <v>23</v>
      </c>
      <c r="AA532" s="29"/>
      <c r="AD532" s="29"/>
      <c r="AE532" s="30"/>
      <c r="AH532" s="29"/>
      <c r="AI532" s="30"/>
      <c r="AL532" s="29"/>
      <c r="AM532" s="30"/>
    </row>
    <row r="533" spans="1:43" ht="16.5" customHeight="1" x14ac:dyDescent="0.15">
      <c r="A533" s="148">
        <v>175</v>
      </c>
      <c r="B533" s="151"/>
      <c r="C533" s="4"/>
      <c r="D533" s="5"/>
      <c r="E533" s="5"/>
      <c r="F533" s="5"/>
      <c r="G533" s="33" t="str">
        <f>IF(AQ533="","",$P$2-AQ533)</f>
        <v/>
      </c>
      <c r="H533" s="6"/>
      <c r="I533" s="5"/>
      <c r="J533" s="5"/>
      <c r="K533" s="5"/>
      <c r="L533" s="5"/>
      <c r="M533" s="5"/>
      <c r="N533" s="16"/>
      <c r="U533" t="s">
        <v>23</v>
      </c>
      <c r="V533" s="25">
        <f>A533</f>
        <v>175</v>
      </c>
      <c r="W533" s="25">
        <f>$G$3</f>
        <v>0</v>
      </c>
      <c r="X533" s="25">
        <f>$I$3</f>
        <v>0</v>
      </c>
      <c r="Y533" s="27">
        <f>C534</f>
        <v>0</v>
      </c>
      <c r="Z533" s="27">
        <f>C533</f>
        <v>0</v>
      </c>
      <c r="AA533" s="29" t="str">
        <f>IF(B533="男",1,IF(B533="女",2,""))</f>
        <v/>
      </c>
      <c r="AB533" s="27" t="str">
        <f>D533&amp;E533&amp;F533</f>
        <v/>
      </c>
      <c r="AC533" s="27">
        <f>IF(H533=$R$18,1,IF(H533=$R$19,2,IF(H533=$R$20,3,IF(H533=$R$21,4,IF(H533=$R$22,5,IF(H533=$R$23,6,IF(H533=$R$24,7,IF(H533=$R$25,8,IF(H533=$R$26,9,IF(H533=$R$27,10,IF(H533=$R$28,11,IF(H533=$R$29,12,IF(H533=$R$30,13,IF(H533=$R$31,14,))))))))))))))</f>
        <v>0</v>
      </c>
      <c r="AD533" s="29">
        <f>IF(J533="自由形",1,IF(J533="背泳ぎ",2,IF(J533="平泳ぎ",3,IF(J533="バタフライ",4,IF(J533="個人メドレー",5,)))))</f>
        <v>0</v>
      </c>
      <c r="AE533" s="30" t="str">
        <f>IF(I533=25,"0025",IF(I533=50,"0050",IF(I533=100,"0100",IF(I533=200,"0200",""))))</f>
        <v/>
      </c>
      <c r="AF533" s="27" t="str">
        <f>AD533&amp;AE533</f>
        <v>0</v>
      </c>
      <c r="AG533" s="27" t="str">
        <f>K533&amp;L533&amp;U533&amp;M533</f>
        <v>.</v>
      </c>
      <c r="AH533" s="29" t="str">
        <f>IF(J534="自由形",1,IF(J534="背泳ぎ",2,IF(J534="平泳ぎ",3,IF(J534="バタフライ",4,IF(J534="個人メドレー",5,"")))))</f>
        <v/>
      </c>
      <c r="AI533" s="30" t="str">
        <f>IF(I534=25,"0025",IF(I534=50,"0050",IF(I534=100,"0100",IF(I534=200,"0200",""))))</f>
        <v/>
      </c>
      <c r="AJ533" s="27" t="str">
        <f>AH533&amp;AI533</f>
        <v/>
      </c>
      <c r="AK533" s="27" t="str">
        <f>K534&amp;L534&amp;U533&amp;M534</f>
        <v>.</v>
      </c>
      <c r="AL533" s="29" t="str">
        <f>IF(J535="自由形",1,IF(J535="背泳ぎ",2,IF(J535="平泳ぎ",3,IF(J535="バタフライ",4,IF(J535="個人メドレー",5,"")))))</f>
        <v/>
      </c>
      <c r="AM533" s="30" t="str">
        <f>IF(I535=25,"0025",IF(I535=50,"0050",IF(I535=100,"0100",IF(I535=200,"0200",""))))</f>
        <v/>
      </c>
      <c r="AN533" s="27" t="str">
        <f>AL533&amp;AM533</f>
        <v/>
      </c>
      <c r="AO533" s="27" t="str">
        <f>K535&amp;L535&amp;U533&amp;M535</f>
        <v>.</v>
      </c>
      <c r="AP533" t="s">
        <v>131</v>
      </c>
      <c r="AQ533" t="str">
        <f>IF(AB533="","",D533&amp;AP533&amp;E533&amp;AP533&amp;F533)</f>
        <v/>
      </c>
    </row>
    <row r="534" spans="1:43" ht="16.5" customHeight="1" x14ac:dyDescent="0.15">
      <c r="A534" s="149"/>
      <c r="B534" s="152"/>
      <c r="C534" s="154"/>
      <c r="D534" s="20"/>
      <c r="E534" s="20"/>
      <c r="F534" s="20"/>
      <c r="G534" s="21"/>
      <c r="H534" s="22"/>
      <c r="I534" s="7"/>
      <c r="J534" s="7"/>
      <c r="K534" s="7"/>
      <c r="L534" s="7"/>
      <c r="M534" s="7"/>
      <c r="N534" s="19"/>
      <c r="U534" t="s">
        <v>23</v>
      </c>
      <c r="AD534" s="29"/>
      <c r="AE534" s="30"/>
    </row>
    <row r="535" spans="1:43" ht="16.5" customHeight="1" x14ac:dyDescent="0.15">
      <c r="A535" s="150"/>
      <c r="B535" s="153"/>
      <c r="C535" s="155"/>
      <c r="D535" s="20"/>
      <c r="E535" s="20"/>
      <c r="F535" s="20"/>
      <c r="G535" s="21"/>
      <c r="H535" s="22"/>
      <c r="I535" s="7"/>
      <c r="J535" s="7"/>
      <c r="K535" s="7"/>
      <c r="L535" s="7"/>
      <c r="M535" s="7"/>
      <c r="N535" s="17"/>
      <c r="U535" t="s">
        <v>23</v>
      </c>
      <c r="AA535" s="29"/>
      <c r="AD535" s="29"/>
      <c r="AE535" s="30"/>
      <c r="AH535" s="29"/>
      <c r="AI535" s="30"/>
      <c r="AL535" s="29"/>
      <c r="AM535" s="30"/>
    </row>
    <row r="536" spans="1:43" ht="16.5" customHeight="1" x14ac:dyDescent="0.15">
      <c r="A536" s="148">
        <v>176</v>
      </c>
      <c r="B536" s="151"/>
      <c r="C536" s="4"/>
      <c r="D536" s="5"/>
      <c r="E536" s="5"/>
      <c r="F536" s="5"/>
      <c r="G536" s="33" t="str">
        <f>IF(AQ536="","",$P$2-AQ536)</f>
        <v/>
      </c>
      <c r="H536" s="6"/>
      <c r="I536" s="5"/>
      <c r="J536" s="5"/>
      <c r="K536" s="5"/>
      <c r="L536" s="5"/>
      <c r="M536" s="5"/>
      <c r="N536" s="16"/>
      <c r="U536" t="s">
        <v>23</v>
      </c>
      <c r="V536" s="25">
        <f>A536</f>
        <v>176</v>
      </c>
      <c r="W536" s="25">
        <f>$G$3</f>
        <v>0</v>
      </c>
      <c r="X536" s="25">
        <f>$I$3</f>
        <v>0</v>
      </c>
      <c r="Y536" s="27">
        <f>C537</f>
        <v>0</v>
      </c>
      <c r="Z536" s="27">
        <f>C536</f>
        <v>0</v>
      </c>
      <c r="AA536" s="29" t="str">
        <f>IF(B536="男",1,IF(B536="女",2,""))</f>
        <v/>
      </c>
      <c r="AB536" s="27" t="str">
        <f>D536&amp;E536&amp;F536</f>
        <v/>
      </c>
      <c r="AC536" s="27">
        <f>IF(H536=$R$18,1,IF(H536=$R$19,2,IF(H536=$R$20,3,IF(H536=$R$21,4,IF(H536=$R$22,5,IF(H536=$R$23,6,IF(H536=$R$24,7,IF(H536=$R$25,8,IF(H536=$R$26,9,IF(H536=$R$27,10,IF(H536=$R$28,11,IF(H536=$R$29,12,IF(H536=$R$30,13,IF(H536=$R$31,14,))))))))))))))</f>
        <v>0</v>
      </c>
      <c r="AD536" s="29">
        <f>IF(J536="自由形",1,IF(J536="背泳ぎ",2,IF(J536="平泳ぎ",3,IF(J536="バタフライ",4,IF(J536="個人メドレー",5,)))))</f>
        <v>0</v>
      </c>
      <c r="AE536" s="30" t="str">
        <f>IF(I536=25,"0025",IF(I536=50,"0050",IF(I536=100,"0100",IF(I536=200,"0200",""))))</f>
        <v/>
      </c>
      <c r="AF536" s="27" t="str">
        <f>AD536&amp;AE536</f>
        <v>0</v>
      </c>
      <c r="AG536" s="27" t="str">
        <f>K536&amp;L536&amp;U536&amp;M536</f>
        <v>.</v>
      </c>
      <c r="AH536" s="29" t="str">
        <f>IF(J537="自由形",1,IF(J537="背泳ぎ",2,IF(J537="平泳ぎ",3,IF(J537="バタフライ",4,IF(J537="個人メドレー",5,"")))))</f>
        <v/>
      </c>
      <c r="AI536" s="30" t="str">
        <f>IF(I537=25,"0025",IF(I537=50,"0050",IF(I537=100,"0100",IF(I537=200,"0200",""))))</f>
        <v/>
      </c>
      <c r="AJ536" s="27" t="str">
        <f>AH536&amp;AI536</f>
        <v/>
      </c>
      <c r="AK536" s="27" t="str">
        <f>K537&amp;L537&amp;U536&amp;M537</f>
        <v>.</v>
      </c>
      <c r="AL536" s="29" t="str">
        <f>IF(J538="自由形",1,IF(J538="背泳ぎ",2,IF(J538="平泳ぎ",3,IF(J538="バタフライ",4,IF(J538="個人メドレー",5,"")))))</f>
        <v/>
      </c>
      <c r="AM536" s="30" t="str">
        <f>IF(I538=25,"0025",IF(I538=50,"0050",IF(I538=100,"0100",IF(I538=200,"0200",""))))</f>
        <v/>
      </c>
      <c r="AN536" s="27" t="str">
        <f>AL536&amp;AM536</f>
        <v/>
      </c>
      <c r="AO536" s="27" t="str">
        <f>K538&amp;L538&amp;U536&amp;M538</f>
        <v>.</v>
      </c>
      <c r="AP536" t="s">
        <v>131</v>
      </c>
      <c r="AQ536" t="str">
        <f>IF(AB536="","",D536&amp;AP536&amp;E536&amp;AP536&amp;F536)</f>
        <v/>
      </c>
    </row>
    <row r="537" spans="1:43" ht="16.5" customHeight="1" x14ac:dyDescent="0.15">
      <c r="A537" s="149"/>
      <c r="B537" s="152"/>
      <c r="C537" s="154"/>
      <c r="D537" s="20"/>
      <c r="E537" s="20"/>
      <c r="F537" s="20"/>
      <c r="G537" s="21"/>
      <c r="H537" s="22"/>
      <c r="I537" s="7"/>
      <c r="J537" s="7"/>
      <c r="K537" s="7"/>
      <c r="L537" s="7"/>
      <c r="M537" s="7"/>
      <c r="N537" s="19"/>
      <c r="U537" t="s">
        <v>23</v>
      </c>
      <c r="AD537" s="29"/>
      <c r="AE537" s="30"/>
    </row>
    <row r="538" spans="1:43" ht="16.5" customHeight="1" x14ac:dyDescent="0.15">
      <c r="A538" s="150"/>
      <c r="B538" s="153"/>
      <c r="C538" s="155"/>
      <c r="D538" s="23"/>
      <c r="E538" s="23"/>
      <c r="F538" s="23"/>
      <c r="G538" s="21"/>
      <c r="H538" s="22"/>
      <c r="I538" s="8"/>
      <c r="J538" s="8"/>
      <c r="K538" s="8"/>
      <c r="L538" s="8"/>
      <c r="M538" s="8"/>
      <c r="N538" s="17"/>
      <c r="U538" t="s">
        <v>23</v>
      </c>
      <c r="AA538" s="29"/>
      <c r="AD538" s="29"/>
      <c r="AE538" s="30"/>
      <c r="AH538" s="29"/>
      <c r="AI538" s="30"/>
      <c r="AL538" s="29"/>
      <c r="AM538" s="30"/>
    </row>
    <row r="539" spans="1:43" ht="16.5" customHeight="1" x14ac:dyDescent="0.15">
      <c r="A539" s="148">
        <v>177</v>
      </c>
      <c r="B539" s="151"/>
      <c r="C539" s="4"/>
      <c r="D539" s="5"/>
      <c r="E539" s="5"/>
      <c r="F539" s="5"/>
      <c r="G539" s="33" t="str">
        <f>IF(AQ539="","",$P$2-AQ539)</f>
        <v/>
      </c>
      <c r="H539" s="6"/>
      <c r="I539" s="5"/>
      <c r="J539" s="5"/>
      <c r="K539" s="5"/>
      <c r="L539" s="5"/>
      <c r="M539" s="5"/>
      <c r="N539" s="16"/>
      <c r="U539" t="s">
        <v>23</v>
      </c>
      <c r="V539" s="25">
        <f>A539</f>
        <v>177</v>
      </c>
      <c r="W539" s="25">
        <f>$G$3</f>
        <v>0</v>
      </c>
      <c r="X539" s="25">
        <f>$I$3</f>
        <v>0</v>
      </c>
      <c r="Y539" s="27">
        <f>C540</f>
        <v>0</v>
      </c>
      <c r="Z539" s="27">
        <f>C539</f>
        <v>0</v>
      </c>
      <c r="AA539" s="29" t="str">
        <f>IF(B539="男",1,IF(B539="女",2,""))</f>
        <v/>
      </c>
      <c r="AB539" s="27" t="str">
        <f>D539&amp;E539&amp;F539</f>
        <v/>
      </c>
      <c r="AC539" s="27">
        <f>IF(H539=$R$18,1,IF(H539=$R$19,2,IF(H539=$R$20,3,IF(H539=$R$21,4,IF(H539=$R$22,5,IF(H539=$R$23,6,IF(H539=$R$24,7,IF(H539=$R$25,8,IF(H539=$R$26,9,IF(H539=$R$27,10,IF(H539=$R$28,11,IF(H539=$R$29,12,IF(H539=$R$30,13,IF(H539=$R$31,14,))))))))))))))</f>
        <v>0</v>
      </c>
      <c r="AD539" s="29">
        <f>IF(J539="自由形",1,IF(J539="背泳ぎ",2,IF(J539="平泳ぎ",3,IF(J539="バタフライ",4,IF(J539="個人メドレー",5,)))))</f>
        <v>0</v>
      </c>
      <c r="AE539" s="30" t="str">
        <f>IF(I539=25,"0025",IF(I539=50,"0050",IF(I539=100,"0100",IF(I539=200,"0200",""))))</f>
        <v/>
      </c>
      <c r="AF539" s="27" t="str">
        <f>AD539&amp;AE539</f>
        <v>0</v>
      </c>
      <c r="AG539" s="27" t="str">
        <f>K539&amp;L539&amp;U539&amp;M539</f>
        <v>.</v>
      </c>
      <c r="AH539" s="29" t="str">
        <f>IF(J540="自由形",1,IF(J540="背泳ぎ",2,IF(J540="平泳ぎ",3,IF(J540="バタフライ",4,IF(J540="個人メドレー",5,"")))))</f>
        <v/>
      </c>
      <c r="AI539" s="30" t="str">
        <f>IF(I540=25,"0025",IF(I540=50,"0050",IF(I540=100,"0100",IF(I540=200,"0200",""))))</f>
        <v/>
      </c>
      <c r="AJ539" s="27" t="str">
        <f>AH539&amp;AI539</f>
        <v/>
      </c>
      <c r="AK539" s="27" t="str">
        <f>K540&amp;L540&amp;U539&amp;M540</f>
        <v>.</v>
      </c>
      <c r="AL539" s="29" t="str">
        <f>IF(J541="自由形",1,IF(J541="背泳ぎ",2,IF(J541="平泳ぎ",3,IF(J541="バタフライ",4,IF(J541="個人メドレー",5,"")))))</f>
        <v/>
      </c>
      <c r="AM539" s="30" t="str">
        <f>IF(I541=25,"0025",IF(I541=50,"0050",IF(I541=100,"0100",IF(I541=200,"0200",""))))</f>
        <v/>
      </c>
      <c r="AN539" s="27" t="str">
        <f>AL539&amp;AM539</f>
        <v/>
      </c>
      <c r="AO539" s="27" t="str">
        <f>K541&amp;L541&amp;U539&amp;M541</f>
        <v>.</v>
      </c>
      <c r="AP539" t="s">
        <v>131</v>
      </c>
      <c r="AQ539" t="str">
        <f>IF(AB539="","",D539&amp;AP539&amp;E539&amp;AP539&amp;F539)</f>
        <v/>
      </c>
    </row>
    <row r="540" spans="1:43" ht="16.5" customHeight="1" x14ac:dyDescent="0.15">
      <c r="A540" s="149"/>
      <c r="B540" s="152"/>
      <c r="C540" s="154"/>
      <c r="D540" s="20"/>
      <c r="E540" s="20"/>
      <c r="F540" s="20"/>
      <c r="G540" s="21"/>
      <c r="H540" s="22"/>
      <c r="I540" s="7"/>
      <c r="J540" s="7"/>
      <c r="K540" s="7"/>
      <c r="L540" s="7"/>
      <c r="M540" s="7"/>
      <c r="N540" s="19"/>
      <c r="U540" t="s">
        <v>23</v>
      </c>
      <c r="AD540" s="29"/>
      <c r="AE540" s="30"/>
    </row>
    <row r="541" spans="1:43" ht="16.5" customHeight="1" x14ac:dyDescent="0.15">
      <c r="A541" s="150"/>
      <c r="B541" s="153"/>
      <c r="C541" s="155"/>
      <c r="D541" s="20"/>
      <c r="E541" s="20"/>
      <c r="F541" s="20"/>
      <c r="G541" s="21"/>
      <c r="H541" s="24"/>
      <c r="I541" s="7"/>
      <c r="J541" s="7"/>
      <c r="K541" s="7"/>
      <c r="L541" s="7"/>
      <c r="M541" s="7"/>
      <c r="N541" s="17"/>
      <c r="U541" t="s">
        <v>23</v>
      </c>
      <c r="AA541" s="29"/>
      <c r="AD541" s="29"/>
      <c r="AE541" s="30"/>
      <c r="AH541" s="29"/>
      <c r="AI541" s="30"/>
      <c r="AL541" s="29"/>
      <c r="AM541" s="30"/>
    </row>
    <row r="542" spans="1:43" ht="16.5" customHeight="1" x14ac:dyDescent="0.15">
      <c r="A542" s="148">
        <v>178</v>
      </c>
      <c r="B542" s="151"/>
      <c r="C542" s="4"/>
      <c r="D542" s="5"/>
      <c r="E542" s="5"/>
      <c r="F542" s="5"/>
      <c r="G542" s="33" t="str">
        <f>IF(AQ542="","",$P$2-AQ542)</f>
        <v/>
      </c>
      <c r="H542" s="6"/>
      <c r="I542" s="5"/>
      <c r="J542" s="5"/>
      <c r="K542" s="5"/>
      <c r="L542" s="5"/>
      <c r="M542" s="5"/>
      <c r="N542" s="16"/>
      <c r="U542" t="s">
        <v>23</v>
      </c>
      <c r="V542" s="25">
        <f>A542</f>
        <v>178</v>
      </c>
      <c r="W542" s="25">
        <f>$G$3</f>
        <v>0</v>
      </c>
      <c r="X542" s="25">
        <f>$I$3</f>
        <v>0</v>
      </c>
      <c r="Y542" s="27">
        <f>C543</f>
        <v>0</v>
      </c>
      <c r="Z542" s="27">
        <f>C542</f>
        <v>0</v>
      </c>
      <c r="AA542" s="29" t="str">
        <f>IF(B542="男",1,IF(B542="女",2,""))</f>
        <v/>
      </c>
      <c r="AB542" s="27" t="str">
        <f>D542&amp;E542&amp;F542</f>
        <v/>
      </c>
      <c r="AC542" s="27">
        <f>IF(H542=$R$18,1,IF(H542=$R$19,2,IF(H542=$R$20,3,IF(H542=$R$21,4,IF(H542=$R$22,5,IF(H542=$R$23,6,IF(H542=$R$24,7,IF(H542=$R$25,8,IF(H542=$R$26,9,IF(H542=$R$27,10,IF(H542=$R$28,11,IF(H542=$R$29,12,IF(H542=$R$30,13,IF(H542=$R$31,14,))))))))))))))</f>
        <v>0</v>
      </c>
      <c r="AD542" s="29">
        <f>IF(J542="自由形",1,IF(J542="背泳ぎ",2,IF(J542="平泳ぎ",3,IF(J542="バタフライ",4,IF(J542="個人メドレー",5,)))))</f>
        <v>0</v>
      </c>
      <c r="AE542" s="30" t="str">
        <f>IF(I542=25,"0025",IF(I542=50,"0050",IF(I542=100,"0100",IF(I542=200,"0200",""))))</f>
        <v/>
      </c>
      <c r="AF542" s="27" t="str">
        <f>AD542&amp;AE542</f>
        <v>0</v>
      </c>
      <c r="AG542" s="27" t="str">
        <f>K542&amp;L542&amp;U542&amp;M542</f>
        <v>.</v>
      </c>
      <c r="AH542" s="29" t="str">
        <f>IF(J543="自由形",1,IF(J543="背泳ぎ",2,IF(J543="平泳ぎ",3,IF(J543="バタフライ",4,IF(J543="個人メドレー",5,"")))))</f>
        <v/>
      </c>
      <c r="AI542" s="30" t="str">
        <f>IF(I543=25,"0025",IF(I543=50,"0050",IF(I543=100,"0100",IF(I543=200,"0200",""))))</f>
        <v/>
      </c>
      <c r="AJ542" s="27" t="str">
        <f>AH542&amp;AI542</f>
        <v/>
      </c>
      <c r="AK542" s="27" t="str">
        <f>K543&amp;L543&amp;U542&amp;M543</f>
        <v>.</v>
      </c>
      <c r="AL542" s="29" t="str">
        <f>IF(J544="自由形",1,IF(J544="背泳ぎ",2,IF(J544="平泳ぎ",3,IF(J544="バタフライ",4,IF(J544="個人メドレー",5,"")))))</f>
        <v/>
      </c>
      <c r="AM542" s="30" t="str">
        <f>IF(I544=25,"0025",IF(I544=50,"0050",IF(I544=100,"0100",IF(I544=200,"0200",""))))</f>
        <v/>
      </c>
      <c r="AN542" s="27" t="str">
        <f>AL542&amp;AM542</f>
        <v/>
      </c>
      <c r="AO542" s="27" t="str">
        <f>K544&amp;L544&amp;U542&amp;M544</f>
        <v>.</v>
      </c>
      <c r="AP542" t="s">
        <v>131</v>
      </c>
      <c r="AQ542" t="str">
        <f>IF(AB542="","",D542&amp;AP542&amp;E542&amp;AP542&amp;F542)</f>
        <v/>
      </c>
    </row>
    <row r="543" spans="1:43" ht="16.5" customHeight="1" x14ac:dyDescent="0.15">
      <c r="A543" s="149"/>
      <c r="B543" s="152"/>
      <c r="C543" s="154"/>
      <c r="D543" s="20"/>
      <c r="E543" s="20"/>
      <c r="F543" s="20"/>
      <c r="G543" s="21"/>
      <c r="H543" s="22"/>
      <c r="I543" s="7"/>
      <c r="J543" s="7"/>
      <c r="K543" s="7"/>
      <c r="L543" s="7"/>
      <c r="M543" s="7"/>
      <c r="N543" s="19"/>
      <c r="U543" t="s">
        <v>23</v>
      </c>
      <c r="AD543" s="29"/>
      <c r="AE543" s="30"/>
    </row>
    <row r="544" spans="1:43" ht="16.5" customHeight="1" x14ac:dyDescent="0.15">
      <c r="A544" s="150"/>
      <c r="B544" s="153"/>
      <c r="C544" s="155"/>
      <c r="D544" s="20"/>
      <c r="E544" s="20"/>
      <c r="F544" s="20"/>
      <c r="G544" s="21"/>
      <c r="H544" s="22"/>
      <c r="I544" s="7"/>
      <c r="J544" s="7"/>
      <c r="K544" s="7"/>
      <c r="L544" s="7"/>
      <c r="M544" s="7"/>
      <c r="N544" s="17"/>
      <c r="U544" t="s">
        <v>23</v>
      </c>
      <c r="AA544" s="29"/>
      <c r="AD544" s="29"/>
      <c r="AE544" s="30"/>
      <c r="AH544" s="29"/>
      <c r="AI544" s="30"/>
      <c r="AL544" s="29"/>
      <c r="AM544" s="30"/>
    </row>
    <row r="545" spans="1:43" ht="16.5" customHeight="1" x14ac:dyDescent="0.15">
      <c r="A545" s="148">
        <v>179</v>
      </c>
      <c r="B545" s="151"/>
      <c r="C545" s="4"/>
      <c r="D545" s="5"/>
      <c r="E545" s="5"/>
      <c r="F545" s="5"/>
      <c r="G545" s="33" t="str">
        <f>IF(AQ545="","",$P$2-AQ545)</f>
        <v/>
      </c>
      <c r="H545" s="6"/>
      <c r="I545" s="5"/>
      <c r="J545" s="5"/>
      <c r="K545" s="5"/>
      <c r="L545" s="5"/>
      <c r="M545" s="5"/>
      <c r="N545" s="16"/>
      <c r="U545" t="s">
        <v>23</v>
      </c>
      <c r="V545" s="25">
        <f>A545</f>
        <v>179</v>
      </c>
      <c r="W545" s="25">
        <f>$G$3</f>
        <v>0</v>
      </c>
      <c r="X545" s="25">
        <f>$I$3</f>
        <v>0</v>
      </c>
      <c r="Y545" s="27">
        <f>C546</f>
        <v>0</v>
      </c>
      <c r="Z545" s="27">
        <f>C545</f>
        <v>0</v>
      </c>
      <c r="AA545" s="29" t="str">
        <f>IF(B545="男",1,IF(B545="女",2,""))</f>
        <v/>
      </c>
      <c r="AB545" s="27" t="str">
        <f>D545&amp;E545&amp;F545</f>
        <v/>
      </c>
      <c r="AC545" s="27">
        <f>IF(H545=$R$18,1,IF(H545=$R$19,2,IF(H545=$R$20,3,IF(H545=$R$21,4,IF(H545=$R$22,5,IF(H545=$R$23,6,IF(H545=$R$24,7,IF(H545=$R$25,8,IF(H545=$R$26,9,IF(H545=$R$27,10,IF(H545=$R$28,11,IF(H545=$R$29,12,IF(H545=$R$30,13,IF(H545=$R$31,14,))))))))))))))</f>
        <v>0</v>
      </c>
      <c r="AD545" s="29">
        <f>IF(J545="自由形",1,IF(J545="背泳ぎ",2,IF(J545="平泳ぎ",3,IF(J545="バタフライ",4,IF(J545="個人メドレー",5,)))))</f>
        <v>0</v>
      </c>
      <c r="AE545" s="30" t="str">
        <f>IF(I545=25,"0025",IF(I545=50,"0050",IF(I545=100,"0100",IF(I545=200,"0200",""))))</f>
        <v/>
      </c>
      <c r="AF545" s="27" t="str">
        <f>AD545&amp;AE545</f>
        <v>0</v>
      </c>
      <c r="AG545" s="27" t="str">
        <f>K545&amp;L545&amp;U545&amp;M545</f>
        <v>.</v>
      </c>
      <c r="AH545" s="29" t="str">
        <f>IF(J546="自由形",1,IF(J546="背泳ぎ",2,IF(J546="平泳ぎ",3,IF(J546="バタフライ",4,IF(J546="個人メドレー",5,"")))))</f>
        <v/>
      </c>
      <c r="AI545" s="30" t="str">
        <f>IF(I546=25,"0025",IF(I546=50,"0050",IF(I546=100,"0100",IF(I546=200,"0200",""))))</f>
        <v/>
      </c>
      <c r="AJ545" s="27" t="str">
        <f>AH545&amp;AI545</f>
        <v/>
      </c>
      <c r="AK545" s="27" t="str">
        <f>K546&amp;L546&amp;U545&amp;M546</f>
        <v>.</v>
      </c>
      <c r="AL545" s="29" t="str">
        <f>IF(J547="自由形",1,IF(J547="背泳ぎ",2,IF(J547="平泳ぎ",3,IF(J547="バタフライ",4,IF(J547="個人メドレー",5,"")))))</f>
        <v/>
      </c>
      <c r="AM545" s="30" t="str">
        <f>IF(I547=25,"0025",IF(I547=50,"0050",IF(I547=100,"0100",IF(I547=200,"0200",""))))</f>
        <v/>
      </c>
      <c r="AN545" s="27" t="str">
        <f>AL545&amp;AM545</f>
        <v/>
      </c>
      <c r="AO545" s="27" t="str">
        <f>K547&amp;L547&amp;U545&amp;M547</f>
        <v>.</v>
      </c>
      <c r="AP545" t="s">
        <v>131</v>
      </c>
      <c r="AQ545" t="str">
        <f>IF(AB545="","",D545&amp;AP545&amp;E545&amp;AP545&amp;F545)</f>
        <v/>
      </c>
    </row>
    <row r="546" spans="1:43" ht="16.5" customHeight="1" x14ac:dyDescent="0.15">
      <c r="A546" s="149"/>
      <c r="B546" s="152"/>
      <c r="C546" s="154"/>
      <c r="D546" s="20"/>
      <c r="E546" s="20"/>
      <c r="F546" s="20"/>
      <c r="G546" s="21"/>
      <c r="H546" s="22"/>
      <c r="I546" s="7"/>
      <c r="J546" s="7"/>
      <c r="K546" s="7"/>
      <c r="L546" s="7"/>
      <c r="M546" s="7"/>
      <c r="N546" s="19"/>
      <c r="U546" t="s">
        <v>23</v>
      </c>
      <c r="AD546" s="29"/>
      <c r="AE546" s="30"/>
    </row>
    <row r="547" spans="1:43" ht="16.5" customHeight="1" x14ac:dyDescent="0.15">
      <c r="A547" s="150"/>
      <c r="B547" s="153"/>
      <c r="C547" s="155"/>
      <c r="D547" s="23"/>
      <c r="E547" s="23"/>
      <c r="F547" s="23"/>
      <c r="G547" s="21"/>
      <c r="H547" s="22"/>
      <c r="I547" s="8"/>
      <c r="J547" s="8"/>
      <c r="K547" s="8"/>
      <c r="L547" s="8"/>
      <c r="M547" s="8"/>
      <c r="N547" s="17"/>
      <c r="U547" t="s">
        <v>23</v>
      </c>
      <c r="AA547" s="29"/>
      <c r="AD547" s="29"/>
      <c r="AE547" s="30"/>
      <c r="AH547" s="29"/>
      <c r="AI547" s="30"/>
      <c r="AL547" s="29"/>
      <c r="AM547" s="30"/>
    </row>
    <row r="548" spans="1:43" ht="16.5" customHeight="1" x14ac:dyDescent="0.15">
      <c r="A548" s="148">
        <v>180</v>
      </c>
      <c r="B548" s="151"/>
      <c r="C548" s="4"/>
      <c r="D548" s="5"/>
      <c r="E548" s="5"/>
      <c r="F548" s="5"/>
      <c r="G548" s="33" t="str">
        <f>IF(AQ548="","",$P$2-AQ548)</f>
        <v/>
      </c>
      <c r="H548" s="6"/>
      <c r="I548" s="5"/>
      <c r="J548" s="5"/>
      <c r="K548" s="5"/>
      <c r="L548" s="5"/>
      <c r="M548" s="5"/>
      <c r="N548" s="16"/>
      <c r="U548" t="s">
        <v>23</v>
      </c>
      <c r="V548" s="25">
        <f>A548</f>
        <v>180</v>
      </c>
      <c r="W548" s="25">
        <f>$G$3</f>
        <v>0</v>
      </c>
      <c r="X548" s="25">
        <f>$I$3</f>
        <v>0</v>
      </c>
      <c r="Y548" s="27">
        <f>C549</f>
        <v>0</v>
      </c>
      <c r="Z548" s="27">
        <f>C548</f>
        <v>0</v>
      </c>
      <c r="AA548" s="29" t="str">
        <f>IF(B548="男",1,IF(B548="女",2,""))</f>
        <v/>
      </c>
      <c r="AB548" s="27" t="str">
        <f>D548&amp;E548&amp;F548</f>
        <v/>
      </c>
      <c r="AC548" s="27">
        <f>IF(H548=$R$18,1,IF(H548=$R$19,2,IF(H548=$R$20,3,IF(H548=$R$21,4,IF(H548=$R$22,5,IF(H548=$R$23,6,IF(H548=$R$24,7,IF(H548=$R$25,8,IF(H548=$R$26,9,IF(H548=$R$27,10,IF(H548=$R$28,11,IF(H548=$R$29,12,IF(H548=$R$30,13,IF(H548=$R$31,14,))))))))))))))</f>
        <v>0</v>
      </c>
      <c r="AD548" s="29">
        <f>IF(J548="自由形",1,IF(J548="背泳ぎ",2,IF(J548="平泳ぎ",3,IF(J548="バタフライ",4,IF(J548="個人メドレー",5,)))))</f>
        <v>0</v>
      </c>
      <c r="AE548" s="30" t="str">
        <f>IF(I548=25,"0025",IF(I548=50,"0050",IF(I548=100,"0100",IF(I548=200,"0200",""))))</f>
        <v/>
      </c>
      <c r="AF548" s="27" t="str">
        <f>AD548&amp;AE548</f>
        <v>0</v>
      </c>
      <c r="AG548" s="27" t="str">
        <f>K548&amp;L548&amp;U548&amp;M548</f>
        <v>.</v>
      </c>
      <c r="AH548" s="29" t="str">
        <f>IF(J549="自由形",1,IF(J549="背泳ぎ",2,IF(J549="平泳ぎ",3,IF(J549="バタフライ",4,IF(J549="個人メドレー",5,"")))))</f>
        <v/>
      </c>
      <c r="AI548" s="30" t="str">
        <f>IF(I549=25,"0025",IF(I549=50,"0050",IF(I549=100,"0100",IF(I549=200,"0200",""))))</f>
        <v/>
      </c>
      <c r="AJ548" s="27" t="str">
        <f>AH548&amp;AI548</f>
        <v/>
      </c>
      <c r="AK548" s="27" t="str">
        <f>K549&amp;L549&amp;U548&amp;M549</f>
        <v>.</v>
      </c>
      <c r="AL548" s="29" t="str">
        <f>IF(J550="自由形",1,IF(J550="背泳ぎ",2,IF(J550="平泳ぎ",3,IF(J550="バタフライ",4,IF(J550="個人メドレー",5,"")))))</f>
        <v/>
      </c>
      <c r="AM548" s="30" t="str">
        <f>IF(I550=25,"0025",IF(I550=50,"0050",IF(I550=100,"0100",IF(I550=200,"0200",""))))</f>
        <v/>
      </c>
      <c r="AN548" s="27" t="str">
        <f>AL548&amp;AM548</f>
        <v/>
      </c>
      <c r="AO548" s="27" t="str">
        <f>K550&amp;L550&amp;U548&amp;M550</f>
        <v>.</v>
      </c>
      <c r="AP548" t="s">
        <v>131</v>
      </c>
      <c r="AQ548" t="str">
        <f>IF(AB548="","",D548&amp;AP548&amp;E548&amp;AP548&amp;F548)</f>
        <v/>
      </c>
    </row>
    <row r="549" spans="1:43" ht="16.5" customHeight="1" x14ac:dyDescent="0.15">
      <c r="A549" s="149"/>
      <c r="B549" s="152"/>
      <c r="C549" s="154"/>
      <c r="D549" s="20"/>
      <c r="E549" s="20"/>
      <c r="F549" s="20"/>
      <c r="G549" s="21"/>
      <c r="H549" s="22"/>
      <c r="I549" s="7"/>
      <c r="J549" s="7"/>
      <c r="K549" s="7"/>
      <c r="L549" s="7"/>
      <c r="M549" s="7"/>
      <c r="N549" s="19"/>
      <c r="U549" t="s">
        <v>23</v>
      </c>
      <c r="AD549" s="29"/>
      <c r="AE549" s="30"/>
    </row>
    <row r="550" spans="1:43" ht="16.5" customHeight="1" x14ac:dyDescent="0.15">
      <c r="A550" s="150"/>
      <c r="B550" s="153"/>
      <c r="C550" s="155"/>
      <c r="D550" s="20"/>
      <c r="E550" s="20"/>
      <c r="F550" s="20"/>
      <c r="G550" s="21"/>
      <c r="H550" s="22"/>
      <c r="I550" s="7"/>
      <c r="J550" s="7"/>
      <c r="K550" s="7"/>
      <c r="L550" s="7"/>
      <c r="M550" s="7"/>
      <c r="N550" s="17"/>
      <c r="U550" t="s">
        <v>23</v>
      </c>
      <c r="AA550" s="29"/>
      <c r="AD550" s="29"/>
      <c r="AE550" s="30"/>
      <c r="AH550" s="29"/>
      <c r="AI550" s="30"/>
      <c r="AL550" s="29"/>
      <c r="AM550" s="30"/>
    </row>
    <row r="551" spans="1:43" ht="16.5" customHeight="1" x14ac:dyDescent="0.15">
      <c r="A551" s="148">
        <v>181</v>
      </c>
      <c r="B551" s="151"/>
      <c r="C551" s="4"/>
      <c r="D551" s="5"/>
      <c r="E551" s="5"/>
      <c r="F551" s="5"/>
      <c r="G551" s="33" t="str">
        <f>IF(AQ551="","",$P$2-AQ551)</f>
        <v/>
      </c>
      <c r="H551" s="6"/>
      <c r="I551" s="5"/>
      <c r="J551" s="5"/>
      <c r="K551" s="5"/>
      <c r="L551" s="5"/>
      <c r="M551" s="5"/>
      <c r="N551" s="16"/>
      <c r="U551" t="s">
        <v>23</v>
      </c>
      <c r="V551" s="25">
        <f>A551</f>
        <v>181</v>
      </c>
      <c r="W551" s="25">
        <f>$G$3</f>
        <v>0</v>
      </c>
      <c r="X551" s="25">
        <f>$I$3</f>
        <v>0</v>
      </c>
      <c r="Y551" s="27">
        <f>C552</f>
        <v>0</v>
      </c>
      <c r="Z551" s="27">
        <f>C551</f>
        <v>0</v>
      </c>
      <c r="AA551" s="29" t="str">
        <f>IF(B551="男",1,IF(B551="女",2,""))</f>
        <v/>
      </c>
      <c r="AB551" s="27" t="str">
        <f>D551&amp;E551&amp;F551</f>
        <v/>
      </c>
      <c r="AC551" s="27">
        <f>IF(H551=$R$18,1,IF(H551=$R$19,2,IF(H551=$R$20,3,IF(H551=$R$21,4,IF(H551=$R$22,5,IF(H551=$R$23,6,IF(H551=$R$24,7,IF(H551=$R$25,8,IF(H551=$R$26,9,IF(H551=$R$27,10,IF(H551=$R$28,11,IF(H551=$R$29,12,IF(H551=$R$30,13,IF(H551=$R$31,14,))))))))))))))</f>
        <v>0</v>
      </c>
      <c r="AD551" s="29">
        <f>IF(J551="自由形",1,IF(J551="背泳ぎ",2,IF(J551="平泳ぎ",3,IF(J551="バタフライ",4,IF(J551="個人メドレー",5,)))))</f>
        <v>0</v>
      </c>
      <c r="AE551" s="30" t="str">
        <f>IF(I551=25,"0025",IF(I551=50,"0050",IF(I551=100,"0100",IF(I551=200,"0200",""))))</f>
        <v/>
      </c>
      <c r="AF551" s="27" t="str">
        <f>AD551&amp;AE551</f>
        <v>0</v>
      </c>
      <c r="AG551" s="27" t="str">
        <f>K551&amp;L551&amp;U551&amp;M551</f>
        <v>.</v>
      </c>
      <c r="AH551" s="29" t="str">
        <f>IF(J552="自由形",1,IF(J552="背泳ぎ",2,IF(J552="平泳ぎ",3,IF(J552="バタフライ",4,IF(J552="個人メドレー",5,"")))))</f>
        <v/>
      </c>
      <c r="AI551" s="30" t="str">
        <f>IF(I552=25,"0025",IF(I552=50,"0050",IF(I552=100,"0100",IF(I552=200,"0200",""))))</f>
        <v/>
      </c>
      <c r="AJ551" s="27" t="str">
        <f>AH551&amp;AI551</f>
        <v/>
      </c>
      <c r="AK551" s="27" t="str">
        <f>K552&amp;L552&amp;U551&amp;M552</f>
        <v>.</v>
      </c>
      <c r="AL551" s="29" t="str">
        <f>IF(J553="自由形",1,IF(J553="背泳ぎ",2,IF(J553="平泳ぎ",3,IF(J553="バタフライ",4,IF(J553="個人メドレー",5,"")))))</f>
        <v/>
      </c>
      <c r="AM551" s="30" t="str">
        <f>IF(I553=25,"0025",IF(I553=50,"0050",IF(I553=100,"0100",IF(I553=200,"0200",""))))</f>
        <v/>
      </c>
      <c r="AN551" s="27" t="str">
        <f>AL551&amp;AM551</f>
        <v/>
      </c>
      <c r="AO551" s="27" t="str">
        <f>K553&amp;L553&amp;U551&amp;M553</f>
        <v>.</v>
      </c>
      <c r="AP551" t="s">
        <v>131</v>
      </c>
      <c r="AQ551" t="str">
        <f>IF(AB551="","",D551&amp;AP551&amp;E551&amp;AP551&amp;F551)</f>
        <v/>
      </c>
    </row>
    <row r="552" spans="1:43" ht="16.5" customHeight="1" x14ac:dyDescent="0.15">
      <c r="A552" s="149"/>
      <c r="B552" s="152"/>
      <c r="C552" s="154"/>
      <c r="D552" s="20"/>
      <c r="E552" s="20"/>
      <c r="F552" s="20"/>
      <c r="G552" s="21"/>
      <c r="H552" s="22"/>
      <c r="I552" s="7"/>
      <c r="J552" s="7"/>
      <c r="K552" s="7"/>
      <c r="L552" s="7"/>
      <c r="M552" s="7"/>
      <c r="N552" s="19"/>
      <c r="U552" t="s">
        <v>23</v>
      </c>
      <c r="AD552" s="29"/>
      <c r="AE552" s="30"/>
    </row>
    <row r="553" spans="1:43" ht="16.5" customHeight="1" x14ac:dyDescent="0.15">
      <c r="A553" s="150"/>
      <c r="B553" s="153"/>
      <c r="C553" s="155"/>
      <c r="D553" s="20"/>
      <c r="E553" s="20"/>
      <c r="F553" s="20"/>
      <c r="G553" s="21"/>
      <c r="H553" s="22"/>
      <c r="I553" s="7"/>
      <c r="J553" s="7"/>
      <c r="K553" s="7"/>
      <c r="L553" s="7"/>
      <c r="M553" s="7"/>
      <c r="N553" s="17"/>
      <c r="U553" t="s">
        <v>23</v>
      </c>
      <c r="AA553" s="29"/>
      <c r="AD553" s="29"/>
      <c r="AE553" s="30"/>
      <c r="AH553" s="29"/>
      <c r="AI553" s="30"/>
      <c r="AL553" s="29"/>
      <c r="AM553" s="30"/>
    </row>
    <row r="554" spans="1:43" ht="16.5" customHeight="1" x14ac:dyDescent="0.15">
      <c r="A554" s="148">
        <v>182</v>
      </c>
      <c r="B554" s="151"/>
      <c r="C554" s="4"/>
      <c r="D554" s="5"/>
      <c r="E554" s="5"/>
      <c r="F554" s="5"/>
      <c r="G554" s="33" t="str">
        <f>IF(AQ554="","",$P$2-AQ554)</f>
        <v/>
      </c>
      <c r="H554" s="6"/>
      <c r="I554" s="5"/>
      <c r="J554" s="5"/>
      <c r="K554" s="5"/>
      <c r="L554" s="5"/>
      <c r="M554" s="5"/>
      <c r="N554" s="16"/>
      <c r="U554" t="s">
        <v>23</v>
      </c>
      <c r="V554" s="25">
        <f>A554</f>
        <v>182</v>
      </c>
      <c r="W554" s="25">
        <f>$G$3</f>
        <v>0</v>
      </c>
      <c r="X554" s="25">
        <f>$I$3</f>
        <v>0</v>
      </c>
      <c r="Y554" s="27">
        <f>C555</f>
        <v>0</v>
      </c>
      <c r="Z554" s="27">
        <f>C554</f>
        <v>0</v>
      </c>
      <c r="AA554" s="29" t="str">
        <f>IF(B554="男",1,IF(B554="女",2,""))</f>
        <v/>
      </c>
      <c r="AB554" s="27" t="str">
        <f>D554&amp;E554&amp;F554</f>
        <v/>
      </c>
      <c r="AC554" s="27">
        <f>IF(H554=$R$18,1,IF(H554=$R$19,2,IF(H554=$R$20,3,IF(H554=$R$21,4,IF(H554=$R$22,5,IF(H554=$R$23,6,IF(H554=$R$24,7,IF(H554=$R$25,8,IF(H554=$R$26,9,IF(H554=$R$27,10,IF(H554=$R$28,11,IF(H554=$R$29,12,IF(H554=$R$30,13,IF(H554=$R$31,14,))))))))))))))</f>
        <v>0</v>
      </c>
      <c r="AD554" s="29">
        <f>IF(J554="自由形",1,IF(J554="背泳ぎ",2,IF(J554="平泳ぎ",3,IF(J554="バタフライ",4,IF(J554="個人メドレー",5,)))))</f>
        <v>0</v>
      </c>
      <c r="AE554" s="30" t="str">
        <f>IF(I554=25,"0025",IF(I554=50,"0050",IF(I554=100,"0100",IF(I554=200,"0200",""))))</f>
        <v/>
      </c>
      <c r="AF554" s="27" t="str">
        <f>AD554&amp;AE554</f>
        <v>0</v>
      </c>
      <c r="AG554" s="27" t="str">
        <f>K554&amp;L554&amp;U554&amp;M554</f>
        <v>.</v>
      </c>
      <c r="AH554" s="29" t="str">
        <f>IF(J555="自由形",1,IF(J555="背泳ぎ",2,IF(J555="平泳ぎ",3,IF(J555="バタフライ",4,IF(J555="個人メドレー",5,"")))))</f>
        <v/>
      </c>
      <c r="AI554" s="30" t="str">
        <f>IF(I555=25,"0025",IF(I555=50,"0050",IF(I555=100,"0100",IF(I555=200,"0200",""))))</f>
        <v/>
      </c>
      <c r="AJ554" s="27" t="str">
        <f>AH554&amp;AI554</f>
        <v/>
      </c>
      <c r="AK554" s="27" t="str">
        <f>K555&amp;L555&amp;U554&amp;M555</f>
        <v>.</v>
      </c>
      <c r="AL554" s="29" t="str">
        <f>IF(J556="自由形",1,IF(J556="背泳ぎ",2,IF(J556="平泳ぎ",3,IF(J556="バタフライ",4,IF(J556="個人メドレー",5,"")))))</f>
        <v/>
      </c>
      <c r="AM554" s="30" t="str">
        <f>IF(I556=25,"0025",IF(I556=50,"0050",IF(I556=100,"0100",IF(I556=200,"0200",""))))</f>
        <v/>
      </c>
      <c r="AN554" s="27" t="str">
        <f>AL554&amp;AM554</f>
        <v/>
      </c>
      <c r="AO554" s="27" t="str">
        <f>K556&amp;L556&amp;U554&amp;M556</f>
        <v>.</v>
      </c>
      <c r="AP554" t="s">
        <v>131</v>
      </c>
      <c r="AQ554" t="str">
        <f>IF(AB554="","",D554&amp;AP554&amp;E554&amp;AP554&amp;F554)</f>
        <v/>
      </c>
    </row>
    <row r="555" spans="1:43" ht="16.5" customHeight="1" x14ac:dyDescent="0.15">
      <c r="A555" s="149"/>
      <c r="B555" s="152"/>
      <c r="C555" s="154"/>
      <c r="D555" s="20"/>
      <c r="E555" s="20"/>
      <c r="F555" s="20"/>
      <c r="G555" s="21"/>
      <c r="H555" s="22"/>
      <c r="I555" s="7"/>
      <c r="J555" s="7"/>
      <c r="K555" s="7"/>
      <c r="L555" s="7"/>
      <c r="M555" s="7"/>
      <c r="N555" s="19"/>
      <c r="U555" t="s">
        <v>23</v>
      </c>
      <c r="AD555" s="29"/>
      <c r="AE555" s="30"/>
    </row>
    <row r="556" spans="1:43" ht="16.5" customHeight="1" x14ac:dyDescent="0.15">
      <c r="A556" s="150"/>
      <c r="B556" s="153"/>
      <c r="C556" s="155"/>
      <c r="D556" s="23"/>
      <c r="E556" s="23"/>
      <c r="F556" s="23"/>
      <c r="G556" s="21"/>
      <c r="H556" s="22"/>
      <c r="I556" s="8"/>
      <c r="J556" s="8"/>
      <c r="K556" s="8"/>
      <c r="L556" s="8"/>
      <c r="M556" s="8"/>
      <c r="N556" s="17"/>
      <c r="U556" t="s">
        <v>23</v>
      </c>
      <c r="AA556" s="29"/>
      <c r="AD556" s="29"/>
      <c r="AE556" s="30"/>
      <c r="AH556" s="29"/>
      <c r="AI556" s="30"/>
      <c r="AL556" s="29"/>
      <c r="AM556" s="30"/>
    </row>
    <row r="557" spans="1:43" ht="16.5" customHeight="1" x14ac:dyDescent="0.15">
      <c r="A557" s="148">
        <v>183</v>
      </c>
      <c r="B557" s="151"/>
      <c r="C557" s="4"/>
      <c r="D557" s="5"/>
      <c r="E557" s="5"/>
      <c r="F557" s="5"/>
      <c r="G557" s="33" t="str">
        <f>IF(AQ557="","",$P$2-AQ557)</f>
        <v/>
      </c>
      <c r="H557" s="6"/>
      <c r="I557" s="5"/>
      <c r="J557" s="5"/>
      <c r="K557" s="5"/>
      <c r="L557" s="5"/>
      <c r="M557" s="5"/>
      <c r="N557" s="16"/>
      <c r="U557" t="s">
        <v>23</v>
      </c>
      <c r="V557" s="25">
        <f>A557</f>
        <v>183</v>
      </c>
      <c r="W557" s="25">
        <f>$G$3</f>
        <v>0</v>
      </c>
      <c r="X557" s="25">
        <f>$I$3</f>
        <v>0</v>
      </c>
      <c r="Y557" s="27">
        <f>C558</f>
        <v>0</v>
      </c>
      <c r="Z557" s="27">
        <f>C557</f>
        <v>0</v>
      </c>
      <c r="AA557" s="29" t="str">
        <f>IF(B557="男",1,IF(B557="女",2,""))</f>
        <v/>
      </c>
      <c r="AB557" s="27" t="str">
        <f>D557&amp;E557&amp;F557</f>
        <v/>
      </c>
      <c r="AC557" s="27">
        <f>IF(H557=$R$18,1,IF(H557=$R$19,2,IF(H557=$R$20,3,IF(H557=$R$21,4,IF(H557=$R$22,5,IF(H557=$R$23,6,IF(H557=$R$24,7,IF(H557=$R$25,8,IF(H557=$R$26,9,IF(H557=$R$27,10,IF(H557=$R$28,11,IF(H557=$R$29,12,IF(H557=$R$30,13,IF(H557=$R$31,14,))))))))))))))</f>
        <v>0</v>
      </c>
      <c r="AD557" s="29">
        <f>IF(J557="自由形",1,IF(J557="背泳ぎ",2,IF(J557="平泳ぎ",3,IF(J557="バタフライ",4,IF(J557="個人メドレー",5,)))))</f>
        <v>0</v>
      </c>
      <c r="AE557" s="30" t="str">
        <f>IF(I557=25,"0025",IF(I557=50,"0050",IF(I557=100,"0100",IF(I557=200,"0200",""))))</f>
        <v/>
      </c>
      <c r="AF557" s="27" t="str">
        <f>AD557&amp;AE557</f>
        <v>0</v>
      </c>
      <c r="AG557" s="27" t="str">
        <f>K557&amp;L557&amp;U557&amp;M557</f>
        <v>.</v>
      </c>
      <c r="AH557" s="29" t="str">
        <f>IF(J558="自由形",1,IF(J558="背泳ぎ",2,IF(J558="平泳ぎ",3,IF(J558="バタフライ",4,IF(J558="個人メドレー",5,"")))))</f>
        <v/>
      </c>
      <c r="AI557" s="30" t="str">
        <f>IF(I558=25,"0025",IF(I558=50,"0050",IF(I558=100,"0100",IF(I558=200,"0200",""))))</f>
        <v/>
      </c>
      <c r="AJ557" s="27" t="str">
        <f>AH557&amp;AI557</f>
        <v/>
      </c>
      <c r="AK557" s="27" t="str">
        <f>K558&amp;L558&amp;U557&amp;M558</f>
        <v>.</v>
      </c>
      <c r="AL557" s="29" t="str">
        <f>IF(J559="自由形",1,IF(J559="背泳ぎ",2,IF(J559="平泳ぎ",3,IF(J559="バタフライ",4,IF(J559="個人メドレー",5,"")))))</f>
        <v/>
      </c>
      <c r="AM557" s="30" t="str">
        <f>IF(I559=25,"0025",IF(I559=50,"0050",IF(I559=100,"0100",IF(I559=200,"0200",""))))</f>
        <v/>
      </c>
      <c r="AN557" s="27" t="str">
        <f>AL557&amp;AM557</f>
        <v/>
      </c>
      <c r="AO557" s="27" t="str">
        <f>K559&amp;L559&amp;U557&amp;M559</f>
        <v>.</v>
      </c>
      <c r="AP557" t="s">
        <v>131</v>
      </c>
      <c r="AQ557" t="str">
        <f>IF(AB557="","",D557&amp;AP557&amp;E557&amp;AP557&amp;F557)</f>
        <v/>
      </c>
    </row>
    <row r="558" spans="1:43" ht="16.5" customHeight="1" x14ac:dyDescent="0.15">
      <c r="A558" s="149"/>
      <c r="B558" s="152"/>
      <c r="C558" s="154"/>
      <c r="D558" s="20"/>
      <c r="E558" s="20"/>
      <c r="F558" s="20"/>
      <c r="G558" s="21"/>
      <c r="H558" s="22"/>
      <c r="I558" s="7"/>
      <c r="J558" s="7"/>
      <c r="K558" s="7"/>
      <c r="L558" s="7"/>
      <c r="M558" s="7"/>
      <c r="N558" s="19"/>
      <c r="U558" t="s">
        <v>23</v>
      </c>
      <c r="AD558" s="29"/>
      <c r="AE558" s="30"/>
    </row>
    <row r="559" spans="1:43" ht="16.5" customHeight="1" x14ac:dyDescent="0.15">
      <c r="A559" s="150"/>
      <c r="B559" s="153"/>
      <c r="C559" s="155"/>
      <c r="D559" s="20"/>
      <c r="E559" s="20"/>
      <c r="F559" s="20"/>
      <c r="G559" s="21"/>
      <c r="H559" s="24"/>
      <c r="I559" s="7"/>
      <c r="J559" s="7"/>
      <c r="K559" s="7"/>
      <c r="L559" s="7"/>
      <c r="M559" s="7"/>
      <c r="N559" s="17"/>
      <c r="U559" t="s">
        <v>23</v>
      </c>
      <c r="AA559" s="29"/>
      <c r="AD559" s="29"/>
      <c r="AE559" s="30"/>
      <c r="AH559" s="29"/>
      <c r="AI559" s="30"/>
      <c r="AL559" s="29"/>
      <c r="AM559" s="30"/>
    </row>
    <row r="560" spans="1:43" ht="16.5" customHeight="1" x14ac:dyDescent="0.15">
      <c r="A560" s="148">
        <v>184</v>
      </c>
      <c r="B560" s="151"/>
      <c r="C560" s="4"/>
      <c r="D560" s="5"/>
      <c r="E560" s="5"/>
      <c r="F560" s="5"/>
      <c r="G560" s="33" t="str">
        <f>IF(AQ560="","",$P$2-AQ560)</f>
        <v/>
      </c>
      <c r="H560" s="6"/>
      <c r="I560" s="5"/>
      <c r="J560" s="5"/>
      <c r="K560" s="5"/>
      <c r="L560" s="5"/>
      <c r="M560" s="5"/>
      <c r="N560" s="16"/>
      <c r="U560" t="s">
        <v>23</v>
      </c>
      <c r="V560" s="25">
        <f>A560</f>
        <v>184</v>
      </c>
      <c r="W560" s="25">
        <f>$G$3</f>
        <v>0</v>
      </c>
      <c r="X560" s="25">
        <f>$I$3</f>
        <v>0</v>
      </c>
      <c r="Y560" s="27">
        <f>C561</f>
        <v>0</v>
      </c>
      <c r="Z560" s="27">
        <f>C560</f>
        <v>0</v>
      </c>
      <c r="AA560" s="29" t="str">
        <f>IF(B560="男",1,IF(B560="女",2,""))</f>
        <v/>
      </c>
      <c r="AB560" s="27" t="str">
        <f>D560&amp;E560&amp;F560</f>
        <v/>
      </c>
      <c r="AC560" s="27">
        <f>IF(H560=$R$18,1,IF(H560=$R$19,2,IF(H560=$R$20,3,IF(H560=$R$21,4,IF(H560=$R$22,5,IF(H560=$R$23,6,IF(H560=$R$24,7,IF(H560=$R$25,8,IF(H560=$R$26,9,IF(H560=$R$27,10,IF(H560=$R$28,11,IF(H560=$R$29,12,IF(H560=$R$30,13,IF(H560=$R$31,14,))))))))))))))</f>
        <v>0</v>
      </c>
      <c r="AD560" s="29">
        <f>IF(J560="自由形",1,IF(J560="背泳ぎ",2,IF(J560="平泳ぎ",3,IF(J560="バタフライ",4,IF(J560="個人メドレー",5,)))))</f>
        <v>0</v>
      </c>
      <c r="AE560" s="30" t="str">
        <f>IF(I560=25,"0025",IF(I560=50,"0050",IF(I560=100,"0100",IF(I560=200,"0200",""))))</f>
        <v/>
      </c>
      <c r="AF560" s="27" t="str">
        <f>AD560&amp;AE560</f>
        <v>0</v>
      </c>
      <c r="AG560" s="27" t="str">
        <f>K560&amp;L560&amp;U560&amp;M560</f>
        <v>.</v>
      </c>
      <c r="AH560" s="29" t="str">
        <f>IF(J561="自由形",1,IF(J561="背泳ぎ",2,IF(J561="平泳ぎ",3,IF(J561="バタフライ",4,IF(J561="個人メドレー",5,"")))))</f>
        <v/>
      </c>
      <c r="AI560" s="30" t="str">
        <f>IF(I561=25,"0025",IF(I561=50,"0050",IF(I561=100,"0100",IF(I561=200,"0200",""))))</f>
        <v/>
      </c>
      <c r="AJ560" s="27" t="str">
        <f>AH560&amp;AI560</f>
        <v/>
      </c>
      <c r="AK560" s="27" t="str">
        <f>K561&amp;L561&amp;U560&amp;M561</f>
        <v>.</v>
      </c>
      <c r="AL560" s="29" t="str">
        <f>IF(J562="自由形",1,IF(J562="背泳ぎ",2,IF(J562="平泳ぎ",3,IF(J562="バタフライ",4,IF(J562="個人メドレー",5,"")))))</f>
        <v/>
      </c>
      <c r="AM560" s="30" t="str">
        <f>IF(I562=25,"0025",IF(I562=50,"0050",IF(I562=100,"0100",IF(I562=200,"0200",""))))</f>
        <v/>
      </c>
      <c r="AN560" s="27" t="str">
        <f>AL560&amp;AM560</f>
        <v/>
      </c>
      <c r="AO560" s="27" t="str">
        <f>K562&amp;L562&amp;U560&amp;M562</f>
        <v>.</v>
      </c>
      <c r="AP560" t="s">
        <v>131</v>
      </c>
      <c r="AQ560" t="str">
        <f>IF(AB560="","",D560&amp;AP560&amp;E560&amp;AP560&amp;F560)</f>
        <v/>
      </c>
    </row>
    <row r="561" spans="1:43" ht="16.5" customHeight="1" x14ac:dyDescent="0.15">
      <c r="A561" s="149"/>
      <c r="B561" s="152"/>
      <c r="C561" s="154"/>
      <c r="D561" s="20"/>
      <c r="E561" s="20"/>
      <c r="F561" s="20"/>
      <c r="G561" s="21"/>
      <c r="H561" s="22"/>
      <c r="I561" s="7"/>
      <c r="J561" s="7"/>
      <c r="K561" s="7"/>
      <c r="L561" s="7"/>
      <c r="M561" s="7"/>
      <c r="N561" s="19"/>
      <c r="U561" t="s">
        <v>23</v>
      </c>
      <c r="AD561" s="29"/>
      <c r="AE561" s="30"/>
    </row>
    <row r="562" spans="1:43" ht="16.5" customHeight="1" x14ac:dyDescent="0.15">
      <c r="A562" s="150"/>
      <c r="B562" s="153"/>
      <c r="C562" s="155"/>
      <c r="D562" s="20"/>
      <c r="E562" s="20"/>
      <c r="F562" s="20"/>
      <c r="G562" s="21"/>
      <c r="H562" s="22"/>
      <c r="I562" s="7"/>
      <c r="J562" s="7"/>
      <c r="K562" s="7"/>
      <c r="L562" s="7"/>
      <c r="M562" s="7"/>
      <c r="N562" s="17"/>
      <c r="U562" t="s">
        <v>23</v>
      </c>
      <c r="AA562" s="29"/>
      <c r="AD562" s="29"/>
      <c r="AE562" s="30"/>
      <c r="AH562" s="29"/>
      <c r="AI562" s="30"/>
      <c r="AL562" s="29"/>
      <c r="AM562" s="30"/>
    </row>
    <row r="563" spans="1:43" ht="16.5" customHeight="1" x14ac:dyDescent="0.15">
      <c r="A563" s="148">
        <v>185</v>
      </c>
      <c r="B563" s="151"/>
      <c r="C563" s="4"/>
      <c r="D563" s="5"/>
      <c r="E563" s="5"/>
      <c r="F563" s="5"/>
      <c r="G563" s="33" t="str">
        <f>IF(AQ563="","",$P$2-AQ563)</f>
        <v/>
      </c>
      <c r="H563" s="6"/>
      <c r="I563" s="5"/>
      <c r="J563" s="5"/>
      <c r="K563" s="5"/>
      <c r="L563" s="5"/>
      <c r="M563" s="5"/>
      <c r="N563" s="16"/>
      <c r="U563" t="s">
        <v>23</v>
      </c>
      <c r="V563" s="25">
        <f>A563</f>
        <v>185</v>
      </c>
      <c r="W563" s="25">
        <f>$G$3</f>
        <v>0</v>
      </c>
      <c r="X563" s="25">
        <f>$I$3</f>
        <v>0</v>
      </c>
      <c r="Y563" s="27">
        <f>C564</f>
        <v>0</v>
      </c>
      <c r="Z563" s="27">
        <f>C563</f>
        <v>0</v>
      </c>
      <c r="AA563" s="29" t="str">
        <f>IF(B563="男",1,IF(B563="女",2,""))</f>
        <v/>
      </c>
      <c r="AB563" s="27" t="str">
        <f>D563&amp;E563&amp;F563</f>
        <v/>
      </c>
      <c r="AC563" s="27">
        <f>IF(H563=$R$18,1,IF(H563=$R$19,2,IF(H563=$R$20,3,IF(H563=$R$21,4,IF(H563=$R$22,5,IF(H563=$R$23,6,IF(H563=$R$24,7,IF(H563=$R$25,8,IF(H563=$R$26,9,IF(H563=$R$27,10,IF(H563=$R$28,11,IF(H563=$R$29,12,IF(H563=$R$30,13,IF(H563=$R$31,14,))))))))))))))</f>
        <v>0</v>
      </c>
      <c r="AD563" s="29">
        <f>IF(J563="自由形",1,IF(J563="背泳ぎ",2,IF(J563="平泳ぎ",3,IF(J563="バタフライ",4,IF(J563="個人メドレー",5,)))))</f>
        <v>0</v>
      </c>
      <c r="AE563" s="30" t="str">
        <f>IF(I563=25,"0025",IF(I563=50,"0050",IF(I563=100,"0100",IF(I563=200,"0200",""))))</f>
        <v/>
      </c>
      <c r="AF563" s="27" t="str">
        <f>AD563&amp;AE563</f>
        <v>0</v>
      </c>
      <c r="AG563" s="27" t="str">
        <f>K563&amp;L563&amp;U563&amp;M563</f>
        <v>.</v>
      </c>
      <c r="AH563" s="29" t="str">
        <f>IF(J564="自由形",1,IF(J564="背泳ぎ",2,IF(J564="平泳ぎ",3,IF(J564="バタフライ",4,IF(J564="個人メドレー",5,"")))))</f>
        <v/>
      </c>
      <c r="AI563" s="30" t="str">
        <f>IF(I564=25,"0025",IF(I564=50,"0050",IF(I564=100,"0100",IF(I564=200,"0200",""))))</f>
        <v/>
      </c>
      <c r="AJ563" s="27" t="str">
        <f>AH563&amp;AI563</f>
        <v/>
      </c>
      <c r="AK563" s="27" t="str">
        <f>K564&amp;L564&amp;U563&amp;M564</f>
        <v>.</v>
      </c>
      <c r="AL563" s="29" t="str">
        <f>IF(J565="自由形",1,IF(J565="背泳ぎ",2,IF(J565="平泳ぎ",3,IF(J565="バタフライ",4,IF(J565="個人メドレー",5,"")))))</f>
        <v/>
      </c>
      <c r="AM563" s="30" t="str">
        <f>IF(I565=25,"0025",IF(I565=50,"0050",IF(I565=100,"0100",IF(I565=200,"0200",""))))</f>
        <v/>
      </c>
      <c r="AN563" s="27" t="str">
        <f>AL563&amp;AM563</f>
        <v/>
      </c>
      <c r="AO563" s="27" t="str">
        <f>K565&amp;L565&amp;U563&amp;M565</f>
        <v>.</v>
      </c>
      <c r="AP563" t="s">
        <v>131</v>
      </c>
      <c r="AQ563" t="str">
        <f>IF(AB563="","",D563&amp;AP563&amp;E563&amp;AP563&amp;F563)</f>
        <v/>
      </c>
    </row>
    <row r="564" spans="1:43" ht="16.5" customHeight="1" x14ac:dyDescent="0.15">
      <c r="A564" s="149"/>
      <c r="B564" s="152"/>
      <c r="C564" s="154"/>
      <c r="D564" s="20"/>
      <c r="E564" s="20"/>
      <c r="F564" s="20"/>
      <c r="G564" s="21"/>
      <c r="H564" s="22"/>
      <c r="I564" s="7"/>
      <c r="J564" s="7"/>
      <c r="K564" s="7"/>
      <c r="L564" s="7"/>
      <c r="M564" s="7"/>
      <c r="N564" s="19"/>
      <c r="U564" t="s">
        <v>23</v>
      </c>
      <c r="AD564" s="29"/>
      <c r="AE564" s="30"/>
    </row>
    <row r="565" spans="1:43" ht="16.5" customHeight="1" x14ac:dyDescent="0.15">
      <c r="A565" s="150"/>
      <c r="B565" s="153"/>
      <c r="C565" s="155"/>
      <c r="D565" s="20"/>
      <c r="E565" s="20"/>
      <c r="F565" s="20"/>
      <c r="G565" s="21"/>
      <c r="H565" s="22"/>
      <c r="I565" s="7"/>
      <c r="J565" s="7"/>
      <c r="K565" s="7"/>
      <c r="L565" s="7"/>
      <c r="M565" s="7"/>
      <c r="N565" s="17"/>
      <c r="U565" t="s">
        <v>23</v>
      </c>
      <c r="AA565" s="29"/>
      <c r="AD565" s="29"/>
      <c r="AE565" s="30"/>
      <c r="AH565" s="29"/>
      <c r="AI565" s="30"/>
      <c r="AL565" s="29"/>
      <c r="AM565" s="30"/>
    </row>
    <row r="566" spans="1:43" ht="16.5" customHeight="1" x14ac:dyDescent="0.15">
      <c r="A566" s="148">
        <v>186</v>
      </c>
      <c r="B566" s="151"/>
      <c r="C566" s="4"/>
      <c r="D566" s="5"/>
      <c r="E566" s="5"/>
      <c r="F566" s="5"/>
      <c r="G566" s="33" t="str">
        <f>IF(AQ566="","",$P$2-AQ566)</f>
        <v/>
      </c>
      <c r="H566" s="6"/>
      <c r="I566" s="5"/>
      <c r="J566" s="5"/>
      <c r="K566" s="5"/>
      <c r="L566" s="5"/>
      <c r="M566" s="5"/>
      <c r="N566" s="16"/>
      <c r="U566" t="s">
        <v>23</v>
      </c>
      <c r="V566" s="25">
        <f>A566</f>
        <v>186</v>
      </c>
      <c r="W566" s="25">
        <f>$G$3</f>
        <v>0</v>
      </c>
      <c r="X566" s="25">
        <f>$I$3</f>
        <v>0</v>
      </c>
      <c r="Y566" s="27">
        <f>C567</f>
        <v>0</v>
      </c>
      <c r="Z566" s="27">
        <f>C566</f>
        <v>0</v>
      </c>
      <c r="AA566" s="29" t="str">
        <f>IF(B566="男",1,IF(B566="女",2,""))</f>
        <v/>
      </c>
      <c r="AB566" s="27" t="str">
        <f>D566&amp;E566&amp;F566</f>
        <v/>
      </c>
      <c r="AC566" s="27">
        <f>IF(H566=$R$18,1,IF(H566=$R$19,2,IF(H566=$R$20,3,IF(H566=$R$21,4,IF(H566=$R$22,5,IF(H566=$R$23,6,IF(H566=$R$24,7,IF(H566=$R$25,8,IF(H566=$R$26,9,IF(H566=$R$27,10,IF(H566=$R$28,11,IF(H566=$R$29,12,IF(H566=$R$30,13,IF(H566=$R$31,14,))))))))))))))</f>
        <v>0</v>
      </c>
      <c r="AD566" s="29">
        <f>IF(J566="自由形",1,IF(J566="背泳ぎ",2,IF(J566="平泳ぎ",3,IF(J566="バタフライ",4,IF(J566="個人メドレー",5,)))))</f>
        <v>0</v>
      </c>
      <c r="AE566" s="30" t="str">
        <f>IF(I566=25,"0025",IF(I566=50,"0050",IF(I566=100,"0100",IF(I566=200,"0200",""))))</f>
        <v/>
      </c>
      <c r="AF566" s="27" t="str">
        <f>AD566&amp;AE566</f>
        <v>0</v>
      </c>
      <c r="AG566" s="27" t="str">
        <f>K566&amp;L566&amp;U566&amp;M566</f>
        <v>.</v>
      </c>
      <c r="AH566" s="29" t="str">
        <f>IF(J567="自由形",1,IF(J567="背泳ぎ",2,IF(J567="平泳ぎ",3,IF(J567="バタフライ",4,IF(J567="個人メドレー",5,"")))))</f>
        <v/>
      </c>
      <c r="AI566" s="30" t="str">
        <f>IF(I567=25,"0025",IF(I567=50,"0050",IF(I567=100,"0100",IF(I567=200,"0200",""))))</f>
        <v/>
      </c>
      <c r="AJ566" s="27" t="str">
        <f>AH566&amp;AI566</f>
        <v/>
      </c>
      <c r="AK566" s="27" t="str">
        <f>K567&amp;L567&amp;U566&amp;M567</f>
        <v>.</v>
      </c>
      <c r="AL566" s="29" t="str">
        <f>IF(J568="自由形",1,IF(J568="背泳ぎ",2,IF(J568="平泳ぎ",3,IF(J568="バタフライ",4,IF(J568="個人メドレー",5,"")))))</f>
        <v/>
      </c>
      <c r="AM566" s="30" t="str">
        <f>IF(I568=25,"0025",IF(I568=50,"0050",IF(I568=100,"0100",IF(I568=200,"0200",""))))</f>
        <v/>
      </c>
      <c r="AN566" s="27" t="str">
        <f>AL566&amp;AM566</f>
        <v/>
      </c>
      <c r="AO566" s="27" t="str">
        <f>K568&amp;L568&amp;U566&amp;M568</f>
        <v>.</v>
      </c>
      <c r="AP566" t="s">
        <v>131</v>
      </c>
      <c r="AQ566" t="str">
        <f>IF(AB566="","",D566&amp;AP566&amp;E566&amp;AP566&amp;F566)</f>
        <v/>
      </c>
    </row>
    <row r="567" spans="1:43" ht="16.5" customHeight="1" x14ac:dyDescent="0.15">
      <c r="A567" s="149"/>
      <c r="B567" s="152"/>
      <c r="C567" s="154"/>
      <c r="D567" s="20"/>
      <c r="E567" s="20"/>
      <c r="F567" s="20"/>
      <c r="G567" s="21"/>
      <c r="H567" s="22"/>
      <c r="I567" s="7"/>
      <c r="J567" s="7"/>
      <c r="K567" s="7"/>
      <c r="L567" s="7"/>
      <c r="M567" s="7"/>
      <c r="N567" s="19"/>
      <c r="U567" t="s">
        <v>23</v>
      </c>
      <c r="AD567" s="29"/>
      <c r="AE567" s="30"/>
    </row>
    <row r="568" spans="1:43" ht="16.5" customHeight="1" x14ac:dyDescent="0.15">
      <c r="A568" s="150"/>
      <c r="B568" s="153"/>
      <c r="C568" s="155"/>
      <c r="D568" s="20"/>
      <c r="E568" s="20"/>
      <c r="F568" s="20"/>
      <c r="G568" s="21"/>
      <c r="H568" s="22"/>
      <c r="I568" s="7"/>
      <c r="J568" s="7"/>
      <c r="K568" s="7"/>
      <c r="L568" s="7"/>
      <c r="M568" s="7"/>
      <c r="N568" s="17"/>
      <c r="U568" t="s">
        <v>23</v>
      </c>
      <c r="AA568" s="29"/>
      <c r="AD568" s="29"/>
      <c r="AE568" s="30"/>
      <c r="AH568" s="29"/>
      <c r="AI568" s="30"/>
      <c r="AL568" s="29"/>
      <c r="AM568" s="30"/>
    </row>
    <row r="569" spans="1:43" ht="16.5" customHeight="1" x14ac:dyDescent="0.15">
      <c r="A569" s="148">
        <v>187</v>
      </c>
      <c r="B569" s="151"/>
      <c r="C569" s="4"/>
      <c r="D569" s="5"/>
      <c r="E569" s="5"/>
      <c r="F569" s="5"/>
      <c r="G569" s="33" t="str">
        <f>IF(AQ569="","",$P$2-AQ569)</f>
        <v/>
      </c>
      <c r="H569" s="6"/>
      <c r="I569" s="5"/>
      <c r="J569" s="5"/>
      <c r="K569" s="5"/>
      <c r="L569" s="5"/>
      <c r="M569" s="5"/>
      <c r="N569" s="16"/>
      <c r="U569" t="s">
        <v>23</v>
      </c>
      <c r="V569" s="25">
        <f>A569</f>
        <v>187</v>
      </c>
      <c r="W569" s="25">
        <f>$G$3</f>
        <v>0</v>
      </c>
      <c r="X569" s="25">
        <f>$I$3</f>
        <v>0</v>
      </c>
      <c r="Y569" s="27">
        <f>C570</f>
        <v>0</v>
      </c>
      <c r="Z569" s="27">
        <f>C569</f>
        <v>0</v>
      </c>
      <c r="AA569" s="29" t="str">
        <f>IF(B569="男",1,IF(B569="女",2,""))</f>
        <v/>
      </c>
      <c r="AB569" s="27" t="str">
        <f>D569&amp;E569&amp;F569</f>
        <v/>
      </c>
      <c r="AC569" s="27">
        <f>IF(H569=$R$18,1,IF(H569=$R$19,2,IF(H569=$R$20,3,IF(H569=$R$21,4,IF(H569=$R$22,5,IF(H569=$R$23,6,IF(H569=$R$24,7,IF(H569=$R$25,8,IF(H569=$R$26,9,IF(H569=$R$27,10,IF(H569=$R$28,11,IF(H569=$R$29,12,IF(H569=$R$30,13,IF(H569=$R$31,14,))))))))))))))</f>
        <v>0</v>
      </c>
      <c r="AD569" s="29">
        <f>IF(J569="自由形",1,IF(J569="背泳ぎ",2,IF(J569="平泳ぎ",3,IF(J569="バタフライ",4,IF(J569="個人メドレー",5,)))))</f>
        <v>0</v>
      </c>
      <c r="AE569" s="30" t="str">
        <f>IF(I569=25,"0025",IF(I569=50,"0050",IF(I569=100,"0100",IF(I569=200,"0200",""))))</f>
        <v/>
      </c>
      <c r="AF569" s="27" t="str">
        <f>AD569&amp;AE569</f>
        <v>0</v>
      </c>
      <c r="AG569" s="27" t="str">
        <f>K569&amp;L569&amp;U569&amp;M569</f>
        <v>.</v>
      </c>
      <c r="AH569" s="29" t="str">
        <f>IF(J570="自由形",1,IF(J570="背泳ぎ",2,IF(J570="平泳ぎ",3,IF(J570="バタフライ",4,IF(J570="個人メドレー",5,"")))))</f>
        <v/>
      </c>
      <c r="AI569" s="30" t="str">
        <f>IF(I570=25,"0025",IF(I570=50,"0050",IF(I570=100,"0100",IF(I570=200,"0200",""))))</f>
        <v/>
      </c>
      <c r="AJ569" s="27" t="str">
        <f>AH569&amp;AI569</f>
        <v/>
      </c>
      <c r="AK569" s="27" t="str">
        <f>K570&amp;L570&amp;U569&amp;M570</f>
        <v>.</v>
      </c>
      <c r="AL569" s="29" t="str">
        <f>IF(J571="自由形",1,IF(J571="背泳ぎ",2,IF(J571="平泳ぎ",3,IF(J571="バタフライ",4,IF(J571="個人メドレー",5,"")))))</f>
        <v/>
      </c>
      <c r="AM569" s="30" t="str">
        <f>IF(I571=25,"0025",IF(I571=50,"0050",IF(I571=100,"0100",IF(I571=200,"0200",""))))</f>
        <v/>
      </c>
      <c r="AN569" s="27" t="str">
        <f>AL569&amp;AM569</f>
        <v/>
      </c>
      <c r="AO569" s="27" t="str">
        <f>K571&amp;L571&amp;U569&amp;M571</f>
        <v>.</v>
      </c>
      <c r="AP569" t="s">
        <v>131</v>
      </c>
      <c r="AQ569" t="str">
        <f>IF(AB569="","",D569&amp;AP569&amp;E569&amp;AP569&amp;F569)</f>
        <v/>
      </c>
    </row>
    <row r="570" spans="1:43" ht="16.5" customHeight="1" x14ac:dyDescent="0.15">
      <c r="A570" s="149"/>
      <c r="B570" s="152"/>
      <c r="C570" s="154"/>
      <c r="D570" s="20"/>
      <c r="E570" s="20"/>
      <c r="F570" s="20"/>
      <c r="G570" s="21"/>
      <c r="H570" s="22"/>
      <c r="I570" s="7"/>
      <c r="J570" s="7"/>
      <c r="K570" s="7"/>
      <c r="L570" s="7"/>
      <c r="M570" s="7"/>
      <c r="N570" s="19"/>
      <c r="U570" t="s">
        <v>23</v>
      </c>
      <c r="AD570" s="29"/>
      <c r="AE570" s="30"/>
    </row>
    <row r="571" spans="1:43" ht="16.5" customHeight="1" x14ac:dyDescent="0.15">
      <c r="A571" s="150"/>
      <c r="B571" s="153"/>
      <c r="C571" s="155"/>
      <c r="D571" s="23"/>
      <c r="E571" s="23"/>
      <c r="F571" s="23"/>
      <c r="G571" s="21"/>
      <c r="H571" s="24"/>
      <c r="I571" s="8"/>
      <c r="J571" s="8"/>
      <c r="K571" s="8"/>
      <c r="L571" s="8"/>
      <c r="M571" s="8"/>
      <c r="N571" s="17"/>
      <c r="U571" t="s">
        <v>23</v>
      </c>
      <c r="AA571" s="29"/>
      <c r="AD571" s="29"/>
      <c r="AE571" s="30"/>
      <c r="AH571" s="29"/>
      <c r="AI571" s="30"/>
      <c r="AL571" s="29"/>
      <c r="AM571" s="30"/>
    </row>
    <row r="572" spans="1:43" ht="16.5" customHeight="1" x14ac:dyDescent="0.15">
      <c r="A572" s="148">
        <v>188</v>
      </c>
      <c r="B572" s="151"/>
      <c r="C572" s="4"/>
      <c r="D572" s="5"/>
      <c r="E572" s="5"/>
      <c r="F572" s="5"/>
      <c r="G572" s="33" t="str">
        <f>IF(AQ572="","",$P$2-AQ572)</f>
        <v/>
      </c>
      <c r="H572" s="6"/>
      <c r="I572" s="5"/>
      <c r="J572" s="5"/>
      <c r="K572" s="5"/>
      <c r="L572" s="5"/>
      <c r="M572" s="5"/>
      <c r="N572" s="16"/>
      <c r="U572" t="s">
        <v>23</v>
      </c>
      <c r="V572" s="25">
        <f>A572</f>
        <v>188</v>
      </c>
      <c r="W572" s="25">
        <f>$G$3</f>
        <v>0</v>
      </c>
      <c r="X572" s="25">
        <f>$I$3</f>
        <v>0</v>
      </c>
      <c r="Y572" s="27">
        <f>C573</f>
        <v>0</v>
      </c>
      <c r="Z572" s="27">
        <f>C572</f>
        <v>0</v>
      </c>
      <c r="AA572" s="29" t="str">
        <f>IF(B572="男",1,IF(B572="女",2,""))</f>
        <v/>
      </c>
      <c r="AB572" s="27" t="str">
        <f>D572&amp;E572&amp;F572</f>
        <v/>
      </c>
      <c r="AC572" s="27">
        <f>IF(H572=$R$18,1,IF(H572=$R$19,2,IF(H572=$R$20,3,IF(H572=$R$21,4,IF(H572=$R$22,5,IF(H572=$R$23,6,IF(H572=$R$24,7,IF(H572=$R$25,8,IF(H572=$R$26,9,IF(H572=$R$27,10,IF(H572=$R$28,11,IF(H572=$R$29,12,IF(H572=$R$30,13,IF(H572=$R$31,14,))))))))))))))</f>
        <v>0</v>
      </c>
      <c r="AD572" s="29">
        <f>IF(J572="自由形",1,IF(J572="背泳ぎ",2,IF(J572="平泳ぎ",3,IF(J572="バタフライ",4,IF(J572="個人メドレー",5,)))))</f>
        <v>0</v>
      </c>
      <c r="AE572" s="30" t="str">
        <f>IF(I572=25,"0025",IF(I572=50,"0050",IF(I572=100,"0100",IF(I572=200,"0200",""))))</f>
        <v/>
      </c>
      <c r="AF572" s="27" t="str">
        <f>AD572&amp;AE572</f>
        <v>0</v>
      </c>
      <c r="AG572" s="27" t="str">
        <f>K572&amp;L572&amp;U572&amp;M572</f>
        <v>.</v>
      </c>
      <c r="AH572" s="29" t="str">
        <f>IF(J573="自由形",1,IF(J573="背泳ぎ",2,IF(J573="平泳ぎ",3,IF(J573="バタフライ",4,IF(J573="個人メドレー",5,"")))))</f>
        <v/>
      </c>
      <c r="AI572" s="30" t="str">
        <f>IF(I573=25,"0025",IF(I573=50,"0050",IF(I573=100,"0100",IF(I573=200,"0200",""))))</f>
        <v/>
      </c>
      <c r="AJ572" s="27" t="str">
        <f>AH572&amp;AI572</f>
        <v/>
      </c>
      <c r="AK572" s="27" t="str">
        <f>K573&amp;L573&amp;U572&amp;M573</f>
        <v>.</v>
      </c>
      <c r="AL572" s="29" t="str">
        <f>IF(J574="自由形",1,IF(J574="背泳ぎ",2,IF(J574="平泳ぎ",3,IF(J574="バタフライ",4,IF(J574="個人メドレー",5,"")))))</f>
        <v/>
      </c>
      <c r="AM572" s="30" t="str">
        <f>IF(I574=25,"0025",IF(I574=50,"0050",IF(I574=100,"0100",IF(I574=200,"0200",""))))</f>
        <v/>
      </c>
      <c r="AN572" s="27" t="str">
        <f>AL572&amp;AM572</f>
        <v/>
      </c>
      <c r="AO572" s="27" t="str">
        <f>K574&amp;L574&amp;U572&amp;M574</f>
        <v>.</v>
      </c>
      <c r="AP572" t="s">
        <v>131</v>
      </c>
      <c r="AQ572" t="str">
        <f>IF(AB572="","",D572&amp;AP572&amp;E572&amp;AP572&amp;F572)</f>
        <v/>
      </c>
    </row>
    <row r="573" spans="1:43" ht="16.5" customHeight="1" x14ac:dyDescent="0.15">
      <c r="A573" s="149"/>
      <c r="B573" s="152"/>
      <c r="C573" s="154"/>
      <c r="D573" s="20"/>
      <c r="E573" s="20"/>
      <c r="F573" s="20"/>
      <c r="G573" s="21"/>
      <c r="H573" s="22"/>
      <c r="I573" s="7"/>
      <c r="J573" s="7"/>
      <c r="K573" s="7"/>
      <c r="L573" s="7"/>
      <c r="M573" s="7"/>
      <c r="N573" s="19"/>
      <c r="U573" t="s">
        <v>23</v>
      </c>
      <c r="AD573" s="29"/>
      <c r="AE573" s="30"/>
    </row>
    <row r="574" spans="1:43" ht="16.5" customHeight="1" x14ac:dyDescent="0.15">
      <c r="A574" s="150"/>
      <c r="B574" s="153"/>
      <c r="C574" s="155"/>
      <c r="D574" s="20"/>
      <c r="E574" s="20"/>
      <c r="F574" s="20"/>
      <c r="G574" s="21"/>
      <c r="H574" s="22"/>
      <c r="I574" s="7"/>
      <c r="J574" s="7"/>
      <c r="K574" s="7"/>
      <c r="L574" s="7"/>
      <c r="M574" s="7"/>
      <c r="N574" s="17"/>
      <c r="U574" t="s">
        <v>23</v>
      </c>
      <c r="AA574" s="29"/>
      <c r="AD574" s="29"/>
      <c r="AE574" s="30"/>
      <c r="AH574" s="29"/>
      <c r="AI574" s="30"/>
      <c r="AL574" s="29"/>
      <c r="AM574" s="30"/>
    </row>
    <row r="575" spans="1:43" ht="16.5" customHeight="1" x14ac:dyDescent="0.15">
      <c r="A575" s="148">
        <v>189</v>
      </c>
      <c r="B575" s="151"/>
      <c r="C575" s="4"/>
      <c r="D575" s="5"/>
      <c r="E575" s="5"/>
      <c r="F575" s="5"/>
      <c r="G575" s="33" t="str">
        <f>IF(AQ575="","",$P$2-AQ575)</f>
        <v/>
      </c>
      <c r="H575" s="6"/>
      <c r="I575" s="5"/>
      <c r="J575" s="5"/>
      <c r="K575" s="5"/>
      <c r="L575" s="5"/>
      <c r="M575" s="5"/>
      <c r="N575" s="16"/>
      <c r="U575" t="s">
        <v>23</v>
      </c>
      <c r="V575" s="25">
        <f>A575</f>
        <v>189</v>
      </c>
      <c r="W575" s="25">
        <f>$G$3</f>
        <v>0</v>
      </c>
      <c r="X575" s="25">
        <f>$I$3</f>
        <v>0</v>
      </c>
      <c r="Y575" s="27">
        <f>C576</f>
        <v>0</v>
      </c>
      <c r="Z575" s="27">
        <f>C575</f>
        <v>0</v>
      </c>
      <c r="AA575" s="29" t="str">
        <f>IF(B575="男",1,IF(B575="女",2,""))</f>
        <v/>
      </c>
      <c r="AB575" s="27" t="str">
        <f>D575&amp;E575&amp;F575</f>
        <v/>
      </c>
      <c r="AC575" s="27">
        <f>IF(H575=$R$18,1,IF(H575=$R$19,2,IF(H575=$R$20,3,IF(H575=$R$21,4,IF(H575=$R$22,5,IF(H575=$R$23,6,IF(H575=$R$24,7,IF(H575=$R$25,8,IF(H575=$R$26,9,IF(H575=$R$27,10,IF(H575=$R$28,11,IF(H575=$R$29,12,IF(H575=$R$30,13,IF(H575=$R$31,14,))))))))))))))</f>
        <v>0</v>
      </c>
      <c r="AD575" s="29">
        <f>IF(J575="自由形",1,IF(J575="背泳ぎ",2,IF(J575="平泳ぎ",3,IF(J575="バタフライ",4,IF(J575="個人メドレー",5,)))))</f>
        <v>0</v>
      </c>
      <c r="AE575" s="30" t="str">
        <f>IF(I575=25,"0025",IF(I575=50,"0050",IF(I575=100,"0100",IF(I575=200,"0200",""))))</f>
        <v/>
      </c>
      <c r="AF575" s="27" t="str">
        <f>AD575&amp;AE575</f>
        <v>0</v>
      </c>
      <c r="AG575" s="27" t="str">
        <f>K575&amp;L575&amp;U575&amp;M575</f>
        <v>.</v>
      </c>
      <c r="AH575" s="29" t="str">
        <f>IF(J576="自由形",1,IF(J576="背泳ぎ",2,IF(J576="平泳ぎ",3,IF(J576="バタフライ",4,IF(J576="個人メドレー",5,"")))))</f>
        <v/>
      </c>
      <c r="AI575" s="30" t="str">
        <f>IF(I576=25,"0025",IF(I576=50,"0050",IF(I576=100,"0100",IF(I576=200,"0200",""))))</f>
        <v/>
      </c>
      <c r="AJ575" s="27" t="str">
        <f>AH575&amp;AI575</f>
        <v/>
      </c>
      <c r="AK575" s="27" t="str">
        <f>K576&amp;L576&amp;U575&amp;M576</f>
        <v>.</v>
      </c>
      <c r="AL575" s="29" t="str">
        <f>IF(J577="自由形",1,IF(J577="背泳ぎ",2,IF(J577="平泳ぎ",3,IF(J577="バタフライ",4,IF(J577="個人メドレー",5,"")))))</f>
        <v/>
      </c>
      <c r="AM575" s="30" t="str">
        <f>IF(I577=25,"0025",IF(I577=50,"0050",IF(I577=100,"0100",IF(I577=200,"0200",""))))</f>
        <v/>
      </c>
      <c r="AN575" s="27" t="str">
        <f>AL575&amp;AM575</f>
        <v/>
      </c>
      <c r="AO575" s="27" t="str">
        <f>K577&amp;L577&amp;U575&amp;M577</f>
        <v>.</v>
      </c>
      <c r="AP575" t="s">
        <v>131</v>
      </c>
      <c r="AQ575" t="str">
        <f>IF(AB575="","",D575&amp;AP575&amp;E575&amp;AP575&amp;F575)</f>
        <v/>
      </c>
    </row>
    <row r="576" spans="1:43" ht="16.5" customHeight="1" x14ac:dyDescent="0.15">
      <c r="A576" s="149"/>
      <c r="B576" s="152"/>
      <c r="C576" s="154"/>
      <c r="D576" s="20"/>
      <c r="E576" s="20"/>
      <c r="F576" s="20"/>
      <c r="G576" s="21"/>
      <c r="H576" s="22"/>
      <c r="I576" s="7"/>
      <c r="J576" s="7"/>
      <c r="K576" s="7"/>
      <c r="L576" s="7"/>
      <c r="M576" s="7"/>
      <c r="N576" s="19"/>
      <c r="U576" t="s">
        <v>23</v>
      </c>
      <c r="AD576" s="29"/>
      <c r="AE576" s="30"/>
    </row>
    <row r="577" spans="1:43" ht="16.5" customHeight="1" x14ac:dyDescent="0.15">
      <c r="A577" s="150"/>
      <c r="B577" s="153"/>
      <c r="C577" s="155"/>
      <c r="D577" s="20"/>
      <c r="E577" s="20"/>
      <c r="F577" s="20"/>
      <c r="G577" s="21"/>
      <c r="H577" s="22"/>
      <c r="I577" s="7"/>
      <c r="J577" s="7"/>
      <c r="K577" s="7"/>
      <c r="L577" s="7"/>
      <c r="M577" s="7"/>
      <c r="N577" s="17"/>
      <c r="U577" t="s">
        <v>23</v>
      </c>
      <c r="AA577" s="29"/>
      <c r="AD577" s="29"/>
      <c r="AE577" s="30"/>
      <c r="AH577" s="29"/>
      <c r="AI577" s="30"/>
      <c r="AL577" s="29"/>
      <c r="AM577" s="30"/>
    </row>
    <row r="578" spans="1:43" ht="16.5" customHeight="1" x14ac:dyDescent="0.15">
      <c r="A578" s="148">
        <v>190</v>
      </c>
      <c r="B578" s="151"/>
      <c r="C578" s="4"/>
      <c r="D578" s="5"/>
      <c r="E578" s="5"/>
      <c r="F578" s="5"/>
      <c r="G578" s="33" t="str">
        <f>IF(AQ578="","",$P$2-AQ578)</f>
        <v/>
      </c>
      <c r="H578" s="6"/>
      <c r="I578" s="5"/>
      <c r="J578" s="5"/>
      <c r="K578" s="5"/>
      <c r="L578" s="5"/>
      <c r="M578" s="5"/>
      <c r="N578" s="16"/>
      <c r="U578" t="s">
        <v>23</v>
      </c>
      <c r="V578" s="25">
        <f>A578</f>
        <v>190</v>
      </c>
      <c r="W578" s="25">
        <f>$G$3</f>
        <v>0</v>
      </c>
      <c r="X578" s="25">
        <f>$I$3</f>
        <v>0</v>
      </c>
      <c r="Y578" s="27">
        <f>C579</f>
        <v>0</v>
      </c>
      <c r="Z578" s="27">
        <f>C578</f>
        <v>0</v>
      </c>
      <c r="AA578" s="29" t="str">
        <f>IF(B578="男",1,IF(B578="女",2,""))</f>
        <v/>
      </c>
      <c r="AB578" s="27" t="str">
        <f>D578&amp;E578&amp;F578</f>
        <v/>
      </c>
      <c r="AC578" s="27">
        <f>IF(H578=$R$18,1,IF(H578=$R$19,2,IF(H578=$R$20,3,IF(H578=$R$21,4,IF(H578=$R$22,5,IF(H578=$R$23,6,IF(H578=$R$24,7,IF(H578=$R$25,8,IF(H578=$R$26,9,IF(H578=$R$27,10,IF(H578=$R$28,11,IF(H578=$R$29,12,IF(H578=$R$30,13,IF(H578=$R$31,14,))))))))))))))</f>
        <v>0</v>
      </c>
      <c r="AD578" s="29">
        <f>IF(J578="自由形",1,IF(J578="背泳ぎ",2,IF(J578="平泳ぎ",3,IF(J578="バタフライ",4,IF(J578="個人メドレー",5,)))))</f>
        <v>0</v>
      </c>
      <c r="AE578" s="30" t="str">
        <f>IF(I578=25,"0025",IF(I578=50,"0050",IF(I578=100,"0100",IF(I578=200,"0200",""))))</f>
        <v/>
      </c>
      <c r="AF578" s="27" t="str">
        <f>AD578&amp;AE578</f>
        <v>0</v>
      </c>
      <c r="AG578" s="27" t="str">
        <f>K578&amp;L578&amp;U578&amp;M578</f>
        <v>.</v>
      </c>
      <c r="AH578" s="29" t="str">
        <f>IF(J579="自由形",1,IF(J579="背泳ぎ",2,IF(J579="平泳ぎ",3,IF(J579="バタフライ",4,IF(J579="個人メドレー",5,"")))))</f>
        <v/>
      </c>
      <c r="AI578" s="30" t="str">
        <f>IF(I579=25,"0025",IF(I579=50,"0050",IF(I579=100,"0100",IF(I579=200,"0200",""))))</f>
        <v/>
      </c>
      <c r="AJ578" s="27" t="str">
        <f>AH578&amp;AI578</f>
        <v/>
      </c>
      <c r="AK578" s="27" t="str">
        <f>K579&amp;L579&amp;U578&amp;M579</f>
        <v>.</v>
      </c>
      <c r="AL578" s="29" t="str">
        <f>IF(J580="自由形",1,IF(J580="背泳ぎ",2,IF(J580="平泳ぎ",3,IF(J580="バタフライ",4,IF(J580="個人メドレー",5,"")))))</f>
        <v/>
      </c>
      <c r="AM578" s="30" t="str">
        <f>IF(I580=25,"0025",IF(I580=50,"0050",IF(I580=100,"0100",IF(I580=200,"0200",""))))</f>
        <v/>
      </c>
      <c r="AN578" s="27" t="str">
        <f>AL578&amp;AM578</f>
        <v/>
      </c>
      <c r="AO578" s="27" t="str">
        <f>K580&amp;L580&amp;U578&amp;M580</f>
        <v>.</v>
      </c>
      <c r="AP578" t="s">
        <v>131</v>
      </c>
      <c r="AQ578" t="str">
        <f>IF(AB578="","",D578&amp;AP578&amp;E578&amp;AP578&amp;F578)</f>
        <v/>
      </c>
    </row>
    <row r="579" spans="1:43" ht="16.5" customHeight="1" x14ac:dyDescent="0.15">
      <c r="A579" s="149"/>
      <c r="B579" s="152"/>
      <c r="C579" s="154"/>
      <c r="D579" s="20"/>
      <c r="E579" s="20"/>
      <c r="F579" s="20"/>
      <c r="G579" s="21"/>
      <c r="H579" s="22"/>
      <c r="I579" s="7"/>
      <c r="J579" s="7"/>
      <c r="K579" s="7"/>
      <c r="L579" s="7"/>
      <c r="M579" s="7"/>
      <c r="N579" s="19"/>
      <c r="U579" t="s">
        <v>23</v>
      </c>
      <c r="AD579" s="29"/>
      <c r="AE579" s="30"/>
    </row>
    <row r="580" spans="1:43" ht="16.5" customHeight="1" x14ac:dyDescent="0.15">
      <c r="A580" s="150"/>
      <c r="B580" s="153"/>
      <c r="C580" s="155"/>
      <c r="D580" s="23"/>
      <c r="E580" s="23"/>
      <c r="F580" s="23"/>
      <c r="G580" s="21"/>
      <c r="H580" s="22"/>
      <c r="I580" s="8"/>
      <c r="J580" s="8"/>
      <c r="K580" s="8"/>
      <c r="L580" s="8"/>
      <c r="M580" s="8"/>
      <c r="N580" s="17"/>
      <c r="U580" t="s">
        <v>23</v>
      </c>
      <c r="AA580" s="29"/>
      <c r="AD580" s="29"/>
      <c r="AE580" s="30"/>
      <c r="AH580" s="29"/>
      <c r="AI580" s="30"/>
      <c r="AL580" s="29"/>
      <c r="AM580" s="30"/>
    </row>
    <row r="581" spans="1:43" ht="16.5" customHeight="1" x14ac:dyDescent="0.15">
      <c r="A581" s="148">
        <v>191</v>
      </c>
      <c r="B581" s="151"/>
      <c r="C581" s="4"/>
      <c r="D581" s="5"/>
      <c r="E581" s="5"/>
      <c r="F581" s="5"/>
      <c r="G581" s="33" t="str">
        <f>IF(AQ581="","",$P$2-AQ581)</f>
        <v/>
      </c>
      <c r="H581" s="6"/>
      <c r="I581" s="5"/>
      <c r="J581" s="5"/>
      <c r="K581" s="5"/>
      <c r="L581" s="5"/>
      <c r="M581" s="5"/>
      <c r="N581" s="16"/>
      <c r="U581" t="s">
        <v>23</v>
      </c>
      <c r="V581" s="25">
        <f>A581</f>
        <v>191</v>
      </c>
      <c r="W581" s="25">
        <f>$G$3</f>
        <v>0</v>
      </c>
      <c r="X581" s="25">
        <f>$I$3</f>
        <v>0</v>
      </c>
      <c r="Y581" s="27">
        <f>C582</f>
        <v>0</v>
      </c>
      <c r="Z581" s="27">
        <f>C581</f>
        <v>0</v>
      </c>
      <c r="AA581" s="29" t="str">
        <f>IF(B581="男",1,IF(B581="女",2,""))</f>
        <v/>
      </c>
      <c r="AB581" s="27" t="str">
        <f>D581&amp;E581&amp;F581</f>
        <v/>
      </c>
      <c r="AC581" s="27">
        <f>IF(H581=$R$18,1,IF(H581=$R$19,2,IF(H581=$R$20,3,IF(H581=$R$21,4,IF(H581=$R$22,5,IF(H581=$R$23,6,IF(H581=$R$24,7,IF(H581=$R$25,8,IF(H581=$R$26,9,IF(H581=$R$27,10,IF(H581=$R$28,11,IF(H581=$R$29,12,IF(H581=$R$30,13,IF(H581=$R$31,14,))))))))))))))</f>
        <v>0</v>
      </c>
      <c r="AD581" s="29">
        <f>IF(J581="自由形",1,IF(J581="背泳ぎ",2,IF(J581="平泳ぎ",3,IF(J581="バタフライ",4,IF(J581="個人メドレー",5,)))))</f>
        <v>0</v>
      </c>
      <c r="AE581" s="30" t="str">
        <f>IF(I581=25,"0025",IF(I581=50,"0050",IF(I581=100,"0100",IF(I581=200,"0200",""))))</f>
        <v/>
      </c>
      <c r="AF581" s="27" t="str">
        <f>AD581&amp;AE581</f>
        <v>0</v>
      </c>
      <c r="AG581" s="27" t="str">
        <f>K581&amp;L581&amp;U581&amp;M581</f>
        <v>.</v>
      </c>
      <c r="AH581" s="29" t="str">
        <f>IF(J582="自由形",1,IF(J582="背泳ぎ",2,IF(J582="平泳ぎ",3,IF(J582="バタフライ",4,IF(J582="個人メドレー",5,"")))))</f>
        <v/>
      </c>
      <c r="AI581" s="30" t="str">
        <f>IF(I582=25,"0025",IF(I582=50,"0050",IF(I582=100,"0100",IF(I582=200,"0200",""))))</f>
        <v/>
      </c>
      <c r="AJ581" s="27" t="str">
        <f>AH581&amp;AI581</f>
        <v/>
      </c>
      <c r="AK581" s="27" t="str">
        <f>K582&amp;L582&amp;U581&amp;M582</f>
        <v>.</v>
      </c>
      <c r="AL581" s="29" t="str">
        <f>IF(J583="自由形",1,IF(J583="背泳ぎ",2,IF(J583="平泳ぎ",3,IF(J583="バタフライ",4,IF(J583="個人メドレー",5,"")))))</f>
        <v/>
      </c>
      <c r="AM581" s="30" t="str">
        <f>IF(I583=25,"0025",IF(I583=50,"0050",IF(I583=100,"0100",IF(I583=200,"0200",""))))</f>
        <v/>
      </c>
      <c r="AN581" s="27" t="str">
        <f>AL581&amp;AM581</f>
        <v/>
      </c>
      <c r="AO581" s="27" t="str">
        <f>K583&amp;L583&amp;U581&amp;M583</f>
        <v>.</v>
      </c>
      <c r="AP581" t="s">
        <v>131</v>
      </c>
      <c r="AQ581" t="str">
        <f>IF(AB581="","",D581&amp;AP581&amp;E581&amp;AP581&amp;F581)</f>
        <v/>
      </c>
    </row>
    <row r="582" spans="1:43" ht="16.5" customHeight="1" x14ac:dyDescent="0.15">
      <c r="A582" s="149"/>
      <c r="B582" s="152"/>
      <c r="C582" s="154"/>
      <c r="D582" s="20"/>
      <c r="E582" s="20"/>
      <c r="F582" s="20"/>
      <c r="G582" s="21"/>
      <c r="H582" s="22"/>
      <c r="I582" s="7"/>
      <c r="J582" s="7"/>
      <c r="K582" s="7"/>
      <c r="L582" s="7"/>
      <c r="M582" s="7"/>
      <c r="N582" s="19"/>
      <c r="U582" t="s">
        <v>23</v>
      </c>
      <c r="AD582" s="29"/>
      <c r="AE582" s="30"/>
    </row>
    <row r="583" spans="1:43" ht="16.5" customHeight="1" x14ac:dyDescent="0.15">
      <c r="A583" s="150"/>
      <c r="B583" s="153"/>
      <c r="C583" s="155"/>
      <c r="D583" s="20"/>
      <c r="E583" s="20"/>
      <c r="F583" s="20"/>
      <c r="G583" s="21"/>
      <c r="H583" s="22"/>
      <c r="I583" s="7"/>
      <c r="J583" s="7"/>
      <c r="K583" s="7"/>
      <c r="L583" s="7"/>
      <c r="M583" s="7"/>
      <c r="N583" s="17"/>
      <c r="U583" t="s">
        <v>23</v>
      </c>
      <c r="AA583" s="29"/>
      <c r="AD583" s="29"/>
      <c r="AE583" s="30"/>
      <c r="AH583" s="29"/>
      <c r="AI583" s="30"/>
      <c r="AL583" s="29"/>
      <c r="AM583" s="30"/>
    </row>
    <row r="584" spans="1:43" ht="16.5" customHeight="1" x14ac:dyDescent="0.15">
      <c r="A584" s="148">
        <v>192</v>
      </c>
      <c r="B584" s="151"/>
      <c r="C584" s="4"/>
      <c r="D584" s="5"/>
      <c r="E584" s="5"/>
      <c r="F584" s="5"/>
      <c r="G584" s="33" t="str">
        <f>IF(AQ584="","",$P$2-AQ584)</f>
        <v/>
      </c>
      <c r="H584" s="6"/>
      <c r="I584" s="5"/>
      <c r="J584" s="5"/>
      <c r="K584" s="5"/>
      <c r="L584" s="5"/>
      <c r="M584" s="5"/>
      <c r="N584" s="16"/>
      <c r="U584" t="s">
        <v>23</v>
      </c>
      <c r="V584" s="25">
        <f>A584</f>
        <v>192</v>
      </c>
      <c r="W584" s="25">
        <f>$G$3</f>
        <v>0</v>
      </c>
      <c r="X584" s="25">
        <f>$I$3</f>
        <v>0</v>
      </c>
      <c r="Y584" s="27">
        <f>C585</f>
        <v>0</v>
      </c>
      <c r="Z584" s="27">
        <f>C584</f>
        <v>0</v>
      </c>
      <c r="AA584" s="29" t="str">
        <f>IF(B584="男",1,IF(B584="女",2,""))</f>
        <v/>
      </c>
      <c r="AB584" s="27" t="str">
        <f>D584&amp;E584&amp;F584</f>
        <v/>
      </c>
      <c r="AC584" s="27">
        <f>IF(H584=$R$18,1,IF(H584=$R$19,2,IF(H584=$R$20,3,IF(H584=$R$21,4,IF(H584=$R$22,5,IF(H584=$R$23,6,IF(H584=$R$24,7,IF(H584=$R$25,8,IF(H584=$R$26,9,IF(H584=$R$27,10,IF(H584=$R$28,11,IF(H584=$R$29,12,IF(H584=$R$30,13,IF(H584=$R$31,14,))))))))))))))</f>
        <v>0</v>
      </c>
      <c r="AD584" s="29">
        <f>IF(J584="自由形",1,IF(J584="背泳ぎ",2,IF(J584="平泳ぎ",3,IF(J584="バタフライ",4,IF(J584="個人メドレー",5,)))))</f>
        <v>0</v>
      </c>
      <c r="AE584" s="30" t="str">
        <f>IF(I584=25,"0025",IF(I584=50,"0050",IF(I584=100,"0100",IF(I584=200,"0200",""))))</f>
        <v/>
      </c>
      <c r="AF584" s="27" t="str">
        <f>AD584&amp;AE584</f>
        <v>0</v>
      </c>
      <c r="AG584" s="27" t="str">
        <f>K584&amp;L584&amp;U584&amp;M584</f>
        <v>.</v>
      </c>
      <c r="AH584" s="29" t="str">
        <f>IF(J585="自由形",1,IF(J585="背泳ぎ",2,IF(J585="平泳ぎ",3,IF(J585="バタフライ",4,IF(J585="個人メドレー",5,"")))))</f>
        <v/>
      </c>
      <c r="AI584" s="30" t="str">
        <f>IF(I585=25,"0025",IF(I585=50,"0050",IF(I585=100,"0100",IF(I585=200,"0200",""))))</f>
        <v/>
      </c>
      <c r="AJ584" s="27" t="str">
        <f>AH584&amp;AI584</f>
        <v/>
      </c>
      <c r="AK584" s="27" t="str">
        <f>K585&amp;L585&amp;U584&amp;M585</f>
        <v>.</v>
      </c>
      <c r="AL584" s="29" t="str">
        <f>IF(J586="自由形",1,IF(J586="背泳ぎ",2,IF(J586="平泳ぎ",3,IF(J586="バタフライ",4,IF(J586="個人メドレー",5,"")))))</f>
        <v/>
      </c>
      <c r="AM584" s="30" t="str">
        <f>IF(I586=25,"0025",IF(I586=50,"0050",IF(I586=100,"0100",IF(I586=200,"0200",""))))</f>
        <v/>
      </c>
      <c r="AN584" s="27" t="str">
        <f>AL584&amp;AM584</f>
        <v/>
      </c>
      <c r="AO584" s="27" t="str">
        <f>K586&amp;L586&amp;U584&amp;M586</f>
        <v>.</v>
      </c>
      <c r="AP584" t="s">
        <v>131</v>
      </c>
      <c r="AQ584" t="str">
        <f>IF(AB584="","",D584&amp;AP584&amp;E584&amp;AP584&amp;F584)</f>
        <v/>
      </c>
    </row>
    <row r="585" spans="1:43" ht="16.5" customHeight="1" x14ac:dyDescent="0.15">
      <c r="A585" s="149"/>
      <c r="B585" s="152"/>
      <c r="C585" s="154"/>
      <c r="D585" s="20"/>
      <c r="E585" s="20"/>
      <c r="F585" s="20"/>
      <c r="G585" s="21"/>
      <c r="H585" s="22"/>
      <c r="I585" s="7"/>
      <c r="J585" s="7"/>
      <c r="K585" s="7"/>
      <c r="L585" s="7"/>
      <c r="M585" s="7"/>
      <c r="N585" s="19"/>
      <c r="U585" t="s">
        <v>23</v>
      </c>
      <c r="AD585" s="29"/>
      <c r="AE585" s="30"/>
    </row>
    <row r="586" spans="1:43" ht="16.5" customHeight="1" x14ac:dyDescent="0.15">
      <c r="A586" s="150"/>
      <c r="B586" s="153"/>
      <c r="C586" s="155"/>
      <c r="D586" s="20"/>
      <c r="E586" s="20"/>
      <c r="F586" s="20"/>
      <c r="G586" s="21"/>
      <c r="H586" s="22"/>
      <c r="I586" s="7"/>
      <c r="J586" s="7"/>
      <c r="K586" s="7"/>
      <c r="L586" s="7"/>
      <c r="M586" s="7"/>
      <c r="N586" s="17"/>
      <c r="U586" t="s">
        <v>23</v>
      </c>
      <c r="AA586" s="29"/>
      <c r="AD586" s="29"/>
      <c r="AE586" s="30"/>
      <c r="AH586" s="29"/>
      <c r="AI586" s="30"/>
      <c r="AL586" s="29"/>
      <c r="AM586" s="30"/>
    </row>
    <row r="587" spans="1:43" ht="16.5" customHeight="1" x14ac:dyDescent="0.15">
      <c r="A587" s="148">
        <v>193</v>
      </c>
      <c r="B587" s="151"/>
      <c r="C587" s="4"/>
      <c r="D587" s="5"/>
      <c r="E587" s="5"/>
      <c r="F587" s="5"/>
      <c r="G587" s="33" t="str">
        <f>IF(AQ587="","",$P$2-AQ587)</f>
        <v/>
      </c>
      <c r="H587" s="6"/>
      <c r="I587" s="5"/>
      <c r="J587" s="5"/>
      <c r="K587" s="5"/>
      <c r="L587" s="5"/>
      <c r="M587" s="5"/>
      <c r="N587" s="16"/>
      <c r="U587" t="s">
        <v>23</v>
      </c>
      <c r="V587" s="25">
        <f>A587</f>
        <v>193</v>
      </c>
      <c r="W587" s="25">
        <f>$G$3</f>
        <v>0</v>
      </c>
      <c r="X587" s="25">
        <f>$I$3</f>
        <v>0</v>
      </c>
      <c r="Y587" s="27">
        <f>C588</f>
        <v>0</v>
      </c>
      <c r="Z587" s="27">
        <f>C587</f>
        <v>0</v>
      </c>
      <c r="AA587" s="29" t="str">
        <f>IF(B587="男",1,IF(B587="女",2,""))</f>
        <v/>
      </c>
      <c r="AB587" s="27" t="str">
        <f>D587&amp;E587&amp;F587</f>
        <v/>
      </c>
      <c r="AC587" s="27">
        <f>IF(H587=$R$18,1,IF(H587=$R$19,2,IF(H587=$R$20,3,IF(H587=$R$21,4,IF(H587=$R$22,5,IF(H587=$R$23,6,IF(H587=$R$24,7,IF(H587=$R$25,8,IF(H587=$R$26,9,IF(H587=$R$27,10,IF(H587=$R$28,11,IF(H587=$R$29,12,IF(H587=$R$30,13,IF(H587=$R$31,14,))))))))))))))</f>
        <v>0</v>
      </c>
      <c r="AD587" s="29">
        <f>IF(J587="自由形",1,IF(J587="背泳ぎ",2,IF(J587="平泳ぎ",3,IF(J587="バタフライ",4,IF(J587="個人メドレー",5,)))))</f>
        <v>0</v>
      </c>
      <c r="AE587" s="30" t="str">
        <f>IF(I587=25,"0025",IF(I587=50,"0050",IF(I587=100,"0100",IF(I587=200,"0200",""))))</f>
        <v/>
      </c>
      <c r="AF587" s="27" t="str">
        <f>AD587&amp;AE587</f>
        <v>0</v>
      </c>
      <c r="AG587" s="27" t="str">
        <f>K587&amp;L587&amp;U587&amp;M587</f>
        <v>.</v>
      </c>
      <c r="AH587" s="29" t="str">
        <f>IF(J588="自由形",1,IF(J588="背泳ぎ",2,IF(J588="平泳ぎ",3,IF(J588="バタフライ",4,IF(J588="個人メドレー",5,"")))))</f>
        <v/>
      </c>
      <c r="AI587" s="30" t="str">
        <f>IF(I588=25,"0025",IF(I588=50,"0050",IF(I588=100,"0100",IF(I588=200,"0200",""))))</f>
        <v/>
      </c>
      <c r="AJ587" s="27" t="str">
        <f>AH587&amp;AI587</f>
        <v/>
      </c>
      <c r="AK587" s="27" t="str">
        <f>K588&amp;L588&amp;U587&amp;M588</f>
        <v>.</v>
      </c>
      <c r="AL587" s="29" t="str">
        <f>IF(J589="自由形",1,IF(J589="背泳ぎ",2,IF(J589="平泳ぎ",3,IF(J589="バタフライ",4,IF(J589="個人メドレー",5,"")))))</f>
        <v/>
      </c>
      <c r="AM587" s="30" t="str">
        <f>IF(I589=25,"0025",IF(I589=50,"0050",IF(I589=100,"0100",IF(I589=200,"0200",""))))</f>
        <v/>
      </c>
      <c r="AN587" s="27" t="str">
        <f>AL587&amp;AM587</f>
        <v/>
      </c>
      <c r="AO587" s="27" t="str">
        <f>K589&amp;L589&amp;U587&amp;M589</f>
        <v>.</v>
      </c>
      <c r="AP587" t="s">
        <v>131</v>
      </c>
      <c r="AQ587" t="str">
        <f>IF(AB587="","",D587&amp;AP587&amp;E587&amp;AP587&amp;F587)</f>
        <v/>
      </c>
    </row>
    <row r="588" spans="1:43" ht="16.5" customHeight="1" x14ac:dyDescent="0.15">
      <c r="A588" s="149"/>
      <c r="B588" s="152"/>
      <c r="C588" s="154"/>
      <c r="D588" s="20"/>
      <c r="E588" s="20"/>
      <c r="F588" s="20"/>
      <c r="G588" s="21"/>
      <c r="H588" s="22"/>
      <c r="I588" s="7"/>
      <c r="J588" s="7"/>
      <c r="K588" s="7"/>
      <c r="L588" s="7"/>
      <c r="M588" s="7"/>
      <c r="N588" s="19"/>
      <c r="U588" t="s">
        <v>23</v>
      </c>
      <c r="AD588" s="29"/>
      <c r="AE588" s="30"/>
    </row>
    <row r="589" spans="1:43" ht="16.5" customHeight="1" x14ac:dyDescent="0.15">
      <c r="A589" s="150"/>
      <c r="B589" s="153"/>
      <c r="C589" s="155"/>
      <c r="D589" s="23"/>
      <c r="E589" s="23"/>
      <c r="F589" s="23"/>
      <c r="G589" s="21"/>
      <c r="H589" s="24"/>
      <c r="I589" s="8"/>
      <c r="J589" s="8"/>
      <c r="K589" s="8"/>
      <c r="L589" s="8"/>
      <c r="M589" s="8"/>
      <c r="N589" s="17"/>
      <c r="U589" t="s">
        <v>23</v>
      </c>
      <c r="AA589" s="29"/>
      <c r="AD589" s="29"/>
      <c r="AE589" s="30"/>
      <c r="AH589" s="29"/>
      <c r="AI589" s="30"/>
      <c r="AL589" s="29"/>
      <c r="AM589" s="30"/>
    </row>
    <row r="590" spans="1:43" ht="16.5" customHeight="1" x14ac:dyDescent="0.15">
      <c r="A590" s="148">
        <v>194</v>
      </c>
      <c r="B590" s="151"/>
      <c r="C590" s="4"/>
      <c r="D590" s="5"/>
      <c r="E590" s="5"/>
      <c r="F590" s="5"/>
      <c r="G590" s="33" t="str">
        <f>IF(AQ590="","",$P$2-AQ590)</f>
        <v/>
      </c>
      <c r="H590" s="6"/>
      <c r="I590" s="5"/>
      <c r="J590" s="5"/>
      <c r="K590" s="5"/>
      <c r="L590" s="5"/>
      <c r="M590" s="5"/>
      <c r="N590" s="16"/>
      <c r="U590" t="s">
        <v>23</v>
      </c>
      <c r="V590" s="25">
        <f>A590</f>
        <v>194</v>
      </c>
      <c r="W590" s="25">
        <f>$G$3</f>
        <v>0</v>
      </c>
      <c r="X590" s="25">
        <f>$I$3</f>
        <v>0</v>
      </c>
      <c r="Y590" s="27">
        <f>C591</f>
        <v>0</v>
      </c>
      <c r="Z590" s="27">
        <f>C590</f>
        <v>0</v>
      </c>
      <c r="AA590" s="29" t="str">
        <f>IF(B590="男",1,IF(B590="女",2,""))</f>
        <v/>
      </c>
      <c r="AB590" s="27" t="str">
        <f>D590&amp;E590&amp;F590</f>
        <v/>
      </c>
      <c r="AC590" s="27">
        <f>IF(H590=$R$18,1,IF(H590=$R$19,2,IF(H590=$R$20,3,IF(H590=$R$21,4,IF(H590=$R$22,5,IF(H590=$R$23,6,IF(H590=$R$24,7,IF(H590=$R$25,8,IF(H590=$R$26,9,IF(H590=$R$27,10,IF(H590=$R$28,11,IF(H590=$R$29,12,IF(H590=$R$30,13,IF(H590=$R$31,14,))))))))))))))</f>
        <v>0</v>
      </c>
      <c r="AD590" s="29">
        <f>IF(J590="自由形",1,IF(J590="背泳ぎ",2,IF(J590="平泳ぎ",3,IF(J590="バタフライ",4,IF(J590="個人メドレー",5,)))))</f>
        <v>0</v>
      </c>
      <c r="AE590" s="30" t="str">
        <f>IF(I590=25,"0025",IF(I590=50,"0050",IF(I590=100,"0100",IF(I590=200,"0200",""))))</f>
        <v/>
      </c>
      <c r="AF590" s="27" t="str">
        <f>AD590&amp;AE590</f>
        <v>0</v>
      </c>
      <c r="AG590" s="27" t="str">
        <f>K590&amp;L590&amp;U590&amp;M590</f>
        <v>.</v>
      </c>
      <c r="AH590" s="29" t="str">
        <f>IF(J591="自由形",1,IF(J591="背泳ぎ",2,IF(J591="平泳ぎ",3,IF(J591="バタフライ",4,IF(J591="個人メドレー",5,"")))))</f>
        <v/>
      </c>
      <c r="AI590" s="30" t="str">
        <f>IF(I591=25,"0025",IF(I591=50,"0050",IF(I591=100,"0100",IF(I591=200,"0200",""))))</f>
        <v/>
      </c>
      <c r="AJ590" s="27" t="str">
        <f>AH590&amp;AI590</f>
        <v/>
      </c>
      <c r="AK590" s="27" t="str">
        <f>K591&amp;L591&amp;U590&amp;M591</f>
        <v>.</v>
      </c>
      <c r="AL590" s="29" t="str">
        <f>IF(J592="自由形",1,IF(J592="背泳ぎ",2,IF(J592="平泳ぎ",3,IF(J592="バタフライ",4,IF(J592="個人メドレー",5,"")))))</f>
        <v/>
      </c>
      <c r="AM590" s="30" t="str">
        <f>IF(I592=25,"0025",IF(I592=50,"0050",IF(I592=100,"0100",IF(I592=200,"0200",""))))</f>
        <v/>
      </c>
      <c r="AN590" s="27" t="str">
        <f>AL590&amp;AM590</f>
        <v/>
      </c>
      <c r="AO590" s="27" t="str">
        <f>K592&amp;L592&amp;U590&amp;M592</f>
        <v>.</v>
      </c>
      <c r="AP590" t="s">
        <v>131</v>
      </c>
      <c r="AQ590" t="str">
        <f>IF(AB590="","",D590&amp;AP590&amp;E590&amp;AP590&amp;F590)</f>
        <v/>
      </c>
    </row>
    <row r="591" spans="1:43" ht="16.5" customHeight="1" x14ac:dyDescent="0.15">
      <c r="A591" s="149"/>
      <c r="B591" s="152"/>
      <c r="C591" s="154"/>
      <c r="D591" s="20"/>
      <c r="E591" s="20"/>
      <c r="F591" s="20"/>
      <c r="G591" s="21"/>
      <c r="H591" s="22"/>
      <c r="I591" s="7"/>
      <c r="J591" s="7"/>
      <c r="K591" s="7"/>
      <c r="L591" s="7"/>
      <c r="M591" s="7"/>
      <c r="N591" s="19"/>
      <c r="U591" t="s">
        <v>23</v>
      </c>
      <c r="AD591" s="29"/>
      <c r="AE591" s="30"/>
    </row>
    <row r="592" spans="1:43" ht="16.5" customHeight="1" x14ac:dyDescent="0.15">
      <c r="A592" s="150"/>
      <c r="B592" s="153"/>
      <c r="C592" s="155"/>
      <c r="D592" s="20"/>
      <c r="E592" s="20"/>
      <c r="F592" s="20"/>
      <c r="G592" s="21"/>
      <c r="H592" s="22"/>
      <c r="I592" s="7"/>
      <c r="J592" s="7"/>
      <c r="K592" s="7"/>
      <c r="L592" s="7"/>
      <c r="M592" s="7"/>
      <c r="N592" s="17"/>
      <c r="U592" t="s">
        <v>23</v>
      </c>
      <c r="AA592" s="29"/>
      <c r="AD592" s="29"/>
      <c r="AE592" s="30"/>
      <c r="AH592" s="29"/>
      <c r="AI592" s="30"/>
      <c r="AL592" s="29"/>
      <c r="AM592" s="30"/>
    </row>
    <row r="593" spans="1:43" ht="16.5" customHeight="1" x14ac:dyDescent="0.15">
      <c r="A593" s="148">
        <v>195</v>
      </c>
      <c r="B593" s="151"/>
      <c r="C593" s="4"/>
      <c r="D593" s="5"/>
      <c r="E593" s="5"/>
      <c r="F593" s="5"/>
      <c r="G593" s="33" t="str">
        <f>IF(AQ593="","",$P$2-AQ593)</f>
        <v/>
      </c>
      <c r="H593" s="6"/>
      <c r="I593" s="5"/>
      <c r="J593" s="5"/>
      <c r="K593" s="5"/>
      <c r="L593" s="5"/>
      <c r="M593" s="5"/>
      <c r="N593" s="16"/>
      <c r="U593" t="s">
        <v>23</v>
      </c>
      <c r="V593" s="25">
        <f>A593</f>
        <v>195</v>
      </c>
      <c r="W593" s="25">
        <f>$G$3</f>
        <v>0</v>
      </c>
      <c r="X593" s="25">
        <f>$I$3</f>
        <v>0</v>
      </c>
      <c r="Y593" s="27">
        <f>C594</f>
        <v>0</v>
      </c>
      <c r="Z593" s="27">
        <f>C593</f>
        <v>0</v>
      </c>
      <c r="AA593" s="29" t="str">
        <f>IF(B593="男",1,IF(B593="女",2,""))</f>
        <v/>
      </c>
      <c r="AB593" s="27" t="str">
        <f>D593&amp;E593&amp;F593</f>
        <v/>
      </c>
      <c r="AC593" s="27">
        <f>IF(H593=$R$18,1,IF(H593=$R$19,2,IF(H593=$R$20,3,IF(H593=$R$21,4,IF(H593=$R$22,5,IF(H593=$R$23,6,IF(H593=$R$24,7,IF(H593=$R$25,8,IF(H593=$R$26,9,IF(H593=$R$27,10,IF(H593=$R$28,11,IF(H593=$R$29,12,IF(H593=$R$30,13,IF(H593=$R$31,14,))))))))))))))</f>
        <v>0</v>
      </c>
      <c r="AD593" s="29">
        <f>IF(J593="自由形",1,IF(J593="背泳ぎ",2,IF(J593="平泳ぎ",3,IF(J593="バタフライ",4,IF(J593="個人メドレー",5,)))))</f>
        <v>0</v>
      </c>
      <c r="AE593" s="30" t="str">
        <f>IF(I593=25,"0025",IF(I593=50,"0050",IF(I593=100,"0100",IF(I593=200,"0200",""))))</f>
        <v/>
      </c>
      <c r="AF593" s="27" t="str">
        <f>AD593&amp;AE593</f>
        <v>0</v>
      </c>
      <c r="AG593" s="27" t="str">
        <f>K593&amp;L593&amp;U593&amp;M593</f>
        <v>.</v>
      </c>
      <c r="AH593" s="29" t="str">
        <f>IF(J594="自由形",1,IF(J594="背泳ぎ",2,IF(J594="平泳ぎ",3,IF(J594="バタフライ",4,IF(J594="個人メドレー",5,"")))))</f>
        <v/>
      </c>
      <c r="AI593" s="30" t="str">
        <f>IF(I594=25,"0025",IF(I594=50,"0050",IF(I594=100,"0100",IF(I594=200,"0200",""))))</f>
        <v/>
      </c>
      <c r="AJ593" s="27" t="str">
        <f>AH593&amp;AI593</f>
        <v/>
      </c>
      <c r="AK593" s="27" t="str">
        <f>K594&amp;L594&amp;U593&amp;M594</f>
        <v>.</v>
      </c>
      <c r="AL593" s="29" t="str">
        <f>IF(J595="自由形",1,IF(J595="背泳ぎ",2,IF(J595="平泳ぎ",3,IF(J595="バタフライ",4,IF(J595="個人メドレー",5,"")))))</f>
        <v/>
      </c>
      <c r="AM593" s="30" t="str">
        <f>IF(I595=25,"0025",IF(I595=50,"0050",IF(I595=100,"0100",IF(I595=200,"0200",""))))</f>
        <v/>
      </c>
      <c r="AN593" s="27" t="str">
        <f>AL593&amp;AM593</f>
        <v/>
      </c>
      <c r="AO593" s="27" t="str">
        <f>K595&amp;L595&amp;U593&amp;M595</f>
        <v>.</v>
      </c>
      <c r="AP593" t="s">
        <v>131</v>
      </c>
      <c r="AQ593" t="str">
        <f>IF(AB593="","",D593&amp;AP593&amp;E593&amp;AP593&amp;F593)</f>
        <v/>
      </c>
    </row>
    <row r="594" spans="1:43" ht="16.5" customHeight="1" x14ac:dyDescent="0.15">
      <c r="A594" s="149"/>
      <c r="B594" s="152"/>
      <c r="C594" s="154"/>
      <c r="D594" s="20"/>
      <c r="E594" s="20"/>
      <c r="F594" s="20"/>
      <c r="G594" s="21"/>
      <c r="H594" s="22"/>
      <c r="I594" s="7"/>
      <c r="J594" s="7"/>
      <c r="K594" s="7"/>
      <c r="L594" s="7"/>
      <c r="M594" s="7"/>
      <c r="N594" s="19"/>
      <c r="U594" t="s">
        <v>23</v>
      </c>
      <c r="AD594" s="29"/>
      <c r="AE594" s="30"/>
    </row>
    <row r="595" spans="1:43" ht="16.5" customHeight="1" x14ac:dyDescent="0.15">
      <c r="A595" s="150"/>
      <c r="B595" s="153"/>
      <c r="C595" s="155"/>
      <c r="D595" s="20"/>
      <c r="E595" s="20"/>
      <c r="F595" s="20"/>
      <c r="G595" s="21"/>
      <c r="H595" s="22"/>
      <c r="I595" s="7"/>
      <c r="J595" s="7"/>
      <c r="K595" s="7"/>
      <c r="L595" s="7"/>
      <c r="M595" s="7"/>
      <c r="N595" s="17"/>
      <c r="U595" t="s">
        <v>23</v>
      </c>
      <c r="AA595" s="29"/>
      <c r="AD595" s="29"/>
      <c r="AE595" s="30"/>
      <c r="AH595" s="29"/>
      <c r="AI595" s="30"/>
      <c r="AL595" s="29"/>
      <c r="AM595" s="30"/>
    </row>
    <row r="596" spans="1:43" ht="16.5" customHeight="1" x14ac:dyDescent="0.15">
      <c r="A596" s="148">
        <v>196</v>
      </c>
      <c r="B596" s="151"/>
      <c r="C596" s="4"/>
      <c r="D596" s="5"/>
      <c r="E596" s="5"/>
      <c r="F596" s="5"/>
      <c r="G596" s="33" t="str">
        <f>IF(AQ596="","",$P$2-AQ596)</f>
        <v/>
      </c>
      <c r="H596" s="6"/>
      <c r="I596" s="5"/>
      <c r="J596" s="5"/>
      <c r="K596" s="5"/>
      <c r="L596" s="5"/>
      <c r="M596" s="5"/>
      <c r="N596" s="16"/>
      <c r="U596" t="s">
        <v>23</v>
      </c>
      <c r="V596" s="25">
        <f>A596</f>
        <v>196</v>
      </c>
      <c r="W596" s="25">
        <f>$G$3</f>
        <v>0</v>
      </c>
      <c r="X596" s="25">
        <f>$I$3</f>
        <v>0</v>
      </c>
      <c r="Y596" s="27">
        <f>C597</f>
        <v>0</v>
      </c>
      <c r="Z596" s="27">
        <f>C596</f>
        <v>0</v>
      </c>
      <c r="AA596" s="29" t="str">
        <f>IF(B596="男",1,IF(B596="女",2,""))</f>
        <v/>
      </c>
      <c r="AB596" s="27" t="str">
        <f>D596&amp;E596&amp;F596</f>
        <v/>
      </c>
      <c r="AC596" s="27">
        <f>IF(H596=$R$18,1,IF(H596=$R$19,2,IF(H596=$R$20,3,IF(H596=$R$21,4,IF(H596=$R$22,5,IF(H596=$R$23,6,IF(H596=$R$24,7,IF(H596=$R$25,8,IF(H596=$R$26,9,IF(H596=$R$27,10,IF(H596=$R$28,11,IF(H596=$R$29,12,IF(H596=$R$30,13,IF(H596=$R$31,14,))))))))))))))</f>
        <v>0</v>
      </c>
      <c r="AD596" s="29">
        <f>IF(J596="自由形",1,IF(J596="背泳ぎ",2,IF(J596="平泳ぎ",3,IF(J596="バタフライ",4,IF(J596="個人メドレー",5,)))))</f>
        <v>0</v>
      </c>
      <c r="AE596" s="30" t="str">
        <f>IF(I596=25,"0025",IF(I596=50,"0050",IF(I596=100,"0100",IF(I596=200,"0200",""))))</f>
        <v/>
      </c>
      <c r="AF596" s="27" t="str">
        <f>AD596&amp;AE596</f>
        <v>0</v>
      </c>
      <c r="AG596" s="27" t="str">
        <f>K596&amp;L596&amp;U596&amp;M596</f>
        <v>.</v>
      </c>
      <c r="AH596" s="29" t="str">
        <f>IF(J597="自由形",1,IF(J597="背泳ぎ",2,IF(J597="平泳ぎ",3,IF(J597="バタフライ",4,IF(J597="個人メドレー",5,"")))))</f>
        <v/>
      </c>
      <c r="AI596" s="30" t="str">
        <f>IF(I597=25,"0025",IF(I597=50,"0050",IF(I597=100,"0100",IF(I597=200,"0200",""))))</f>
        <v/>
      </c>
      <c r="AJ596" s="27" t="str">
        <f>AH596&amp;AI596</f>
        <v/>
      </c>
      <c r="AK596" s="27" t="str">
        <f>K597&amp;L597&amp;U596&amp;M597</f>
        <v>.</v>
      </c>
      <c r="AL596" s="29" t="str">
        <f>IF(J598="自由形",1,IF(J598="背泳ぎ",2,IF(J598="平泳ぎ",3,IF(J598="バタフライ",4,IF(J598="個人メドレー",5,"")))))</f>
        <v/>
      </c>
      <c r="AM596" s="30" t="str">
        <f>IF(I598=25,"0025",IF(I598=50,"0050",IF(I598=100,"0100",IF(I598=200,"0200",""))))</f>
        <v/>
      </c>
      <c r="AN596" s="27" t="str">
        <f>AL596&amp;AM596</f>
        <v/>
      </c>
      <c r="AO596" s="27" t="str">
        <f>K598&amp;L598&amp;U596&amp;M598</f>
        <v>.</v>
      </c>
      <c r="AP596" t="s">
        <v>131</v>
      </c>
      <c r="AQ596" t="str">
        <f>IF(AB596="","",D596&amp;AP596&amp;E596&amp;AP596&amp;F596)</f>
        <v/>
      </c>
    </row>
    <row r="597" spans="1:43" ht="16.5" customHeight="1" x14ac:dyDescent="0.15">
      <c r="A597" s="149"/>
      <c r="B597" s="152"/>
      <c r="C597" s="154"/>
      <c r="D597" s="20"/>
      <c r="E597" s="20"/>
      <c r="F597" s="20"/>
      <c r="G597" s="21"/>
      <c r="H597" s="22"/>
      <c r="I597" s="7"/>
      <c r="J597" s="7"/>
      <c r="K597" s="7"/>
      <c r="L597" s="7"/>
      <c r="M597" s="7"/>
      <c r="N597" s="19"/>
      <c r="U597" t="s">
        <v>23</v>
      </c>
      <c r="AD597" s="29"/>
      <c r="AE597" s="30"/>
    </row>
    <row r="598" spans="1:43" ht="16.5" customHeight="1" x14ac:dyDescent="0.15">
      <c r="A598" s="150"/>
      <c r="B598" s="153"/>
      <c r="C598" s="155"/>
      <c r="D598" s="23"/>
      <c r="E598" s="23"/>
      <c r="F598" s="23"/>
      <c r="G598" s="21"/>
      <c r="H598" s="22"/>
      <c r="I598" s="8"/>
      <c r="J598" s="8"/>
      <c r="K598" s="8"/>
      <c r="L598" s="8"/>
      <c r="M598" s="8"/>
      <c r="N598" s="17"/>
      <c r="U598" t="s">
        <v>23</v>
      </c>
      <c r="AA598" s="29"/>
      <c r="AD598" s="29"/>
      <c r="AE598" s="30"/>
      <c r="AH598" s="29"/>
      <c r="AI598" s="30"/>
      <c r="AL598" s="29"/>
      <c r="AM598" s="30"/>
    </row>
    <row r="599" spans="1:43" ht="16.5" customHeight="1" x14ac:dyDescent="0.15">
      <c r="A599" s="148">
        <v>197</v>
      </c>
      <c r="B599" s="151"/>
      <c r="C599" s="4"/>
      <c r="D599" s="5"/>
      <c r="E599" s="5"/>
      <c r="F599" s="5"/>
      <c r="G599" s="33" t="str">
        <f>IF(AQ599="","",$P$2-AQ599)</f>
        <v/>
      </c>
      <c r="H599" s="6"/>
      <c r="I599" s="5"/>
      <c r="J599" s="5"/>
      <c r="K599" s="5"/>
      <c r="L599" s="5"/>
      <c r="M599" s="5"/>
      <c r="N599" s="16"/>
      <c r="U599" t="s">
        <v>23</v>
      </c>
      <c r="V599" s="25">
        <f>A599</f>
        <v>197</v>
      </c>
      <c r="W599" s="25">
        <f>$G$3</f>
        <v>0</v>
      </c>
      <c r="X599" s="25">
        <f>$I$3</f>
        <v>0</v>
      </c>
      <c r="Y599" s="27">
        <f>C600</f>
        <v>0</v>
      </c>
      <c r="Z599" s="27">
        <f>C599</f>
        <v>0</v>
      </c>
      <c r="AA599" s="29" t="str">
        <f>IF(B599="男",1,IF(B599="女",2,""))</f>
        <v/>
      </c>
      <c r="AB599" s="27" t="str">
        <f>D599&amp;E599&amp;F599</f>
        <v/>
      </c>
      <c r="AC599" s="27">
        <f>IF(H599=$R$18,1,IF(H599=$R$19,2,IF(H599=$R$20,3,IF(H599=$R$21,4,IF(H599=$R$22,5,IF(H599=$R$23,6,IF(H599=$R$24,7,IF(H599=$R$25,8,IF(H599=$R$26,9,IF(H599=$R$27,10,IF(H599=$R$28,11,IF(H599=$R$29,12,IF(H599=$R$30,13,IF(H599=$R$31,14,))))))))))))))</f>
        <v>0</v>
      </c>
      <c r="AD599" s="29">
        <f>IF(J599="自由形",1,IF(J599="背泳ぎ",2,IF(J599="平泳ぎ",3,IF(J599="バタフライ",4,IF(J599="個人メドレー",5,)))))</f>
        <v>0</v>
      </c>
      <c r="AE599" s="30" t="str">
        <f>IF(I599=25,"0025",IF(I599=50,"0050",IF(I599=100,"0100",IF(I599=200,"0200",""))))</f>
        <v/>
      </c>
      <c r="AF599" s="27" t="str">
        <f>AD599&amp;AE599</f>
        <v>0</v>
      </c>
      <c r="AG599" s="27" t="str">
        <f>K599&amp;L599&amp;U599&amp;M599</f>
        <v>.</v>
      </c>
      <c r="AH599" s="29" t="str">
        <f>IF(J600="自由形",1,IF(J600="背泳ぎ",2,IF(J600="平泳ぎ",3,IF(J600="バタフライ",4,IF(J600="個人メドレー",5,"")))))</f>
        <v/>
      </c>
      <c r="AI599" s="30" t="str">
        <f>IF(I600=25,"0025",IF(I600=50,"0050",IF(I600=100,"0100",IF(I600=200,"0200",""))))</f>
        <v/>
      </c>
      <c r="AJ599" s="27" t="str">
        <f>AH599&amp;AI599</f>
        <v/>
      </c>
      <c r="AK599" s="27" t="str">
        <f>K600&amp;L600&amp;U599&amp;M600</f>
        <v>.</v>
      </c>
      <c r="AL599" s="29" t="str">
        <f>IF(J601="自由形",1,IF(J601="背泳ぎ",2,IF(J601="平泳ぎ",3,IF(J601="バタフライ",4,IF(J601="個人メドレー",5,"")))))</f>
        <v/>
      </c>
      <c r="AM599" s="30" t="str">
        <f>IF(I601=25,"0025",IF(I601=50,"0050",IF(I601=100,"0100",IF(I601=200,"0200",""))))</f>
        <v/>
      </c>
      <c r="AN599" s="27" t="str">
        <f>AL599&amp;AM599</f>
        <v/>
      </c>
      <c r="AO599" s="27" t="str">
        <f>K601&amp;L601&amp;U599&amp;M601</f>
        <v>.</v>
      </c>
      <c r="AP599" t="s">
        <v>131</v>
      </c>
      <c r="AQ599" t="str">
        <f>IF(AB599="","",D599&amp;AP599&amp;E599&amp;AP599&amp;F599)</f>
        <v/>
      </c>
    </row>
    <row r="600" spans="1:43" ht="16.5" customHeight="1" x14ac:dyDescent="0.15">
      <c r="A600" s="149"/>
      <c r="B600" s="152"/>
      <c r="C600" s="154"/>
      <c r="D600" s="20"/>
      <c r="E600" s="20"/>
      <c r="F600" s="20"/>
      <c r="G600" s="21"/>
      <c r="H600" s="22"/>
      <c r="I600" s="7"/>
      <c r="J600" s="7"/>
      <c r="K600" s="7"/>
      <c r="L600" s="7"/>
      <c r="M600" s="7"/>
      <c r="N600" s="19"/>
      <c r="U600" t="s">
        <v>23</v>
      </c>
      <c r="AD600" s="29"/>
      <c r="AE600" s="30"/>
    </row>
    <row r="601" spans="1:43" ht="16.5" customHeight="1" x14ac:dyDescent="0.15">
      <c r="A601" s="150"/>
      <c r="B601" s="153"/>
      <c r="C601" s="155"/>
      <c r="D601" s="20"/>
      <c r="E601" s="20"/>
      <c r="F601" s="20"/>
      <c r="G601" s="21"/>
      <c r="H601" s="24"/>
      <c r="I601" s="7"/>
      <c r="J601" s="7"/>
      <c r="K601" s="7"/>
      <c r="L601" s="7"/>
      <c r="M601" s="7"/>
      <c r="N601" s="17"/>
      <c r="U601" t="s">
        <v>23</v>
      </c>
      <c r="AA601" s="29"/>
      <c r="AD601" s="29"/>
      <c r="AE601" s="30"/>
      <c r="AH601" s="29"/>
      <c r="AI601" s="30"/>
      <c r="AL601" s="29"/>
      <c r="AM601" s="30"/>
    </row>
    <row r="602" spans="1:43" ht="16.5" customHeight="1" x14ac:dyDescent="0.15">
      <c r="A602" s="148">
        <v>198</v>
      </c>
      <c r="B602" s="151"/>
      <c r="C602" s="4"/>
      <c r="D602" s="5"/>
      <c r="E602" s="5"/>
      <c r="F602" s="5"/>
      <c r="G602" s="33" t="str">
        <f>IF(AQ602="","",$P$2-AQ602)</f>
        <v/>
      </c>
      <c r="H602" s="6"/>
      <c r="I602" s="5"/>
      <c r="J602" s="5"/>
      <c r="K602" s="5"/>
      <c r="L602" s="5"/>
      <c r="M602" s="5"/>
      <c r="N602" s="16"/>
      <c r="U602" t="s">
        <v>23</v>
      </c>
      <c r="V602" s="25">
        <f>A602</f>
        <v>198</v>
      </c>
      <c r="W602" s="25">
        <f>$G$3</f>
        <v>0</v>
      </c>
      <c r="X602" s="25">
        <f>$I$3</f>
        <v>0</v>
      </c>
      <c r="Y602" s="27">
        <f>C603</f>
        <v>0</v>
      </c>
      <c r="Z602" s="27">
        <f>C602</f>
        <v>0</v>
      </c>
      <c r="AA602" s="29" t="str">
        <f>IF(B602="男",1,IF(B602="女",2,""))</f>
        <v/>
      </c>
      <c r="AB602" s="27" t="str">
        <f>D602&amp;E602&amp;F602</f>
        <v/>
      </c>
      <c r="AC602" s="27">
        <f>IF(H602=$R$18,1,IF(H602=$R$19,2,IF(H602=$R$20,3,IF(H602=$R$21,4,IF(H602=$R$22,5,IF(H602=$R$23,6,IF(H602=$R$24,7,IF(H602=$R$25,8,IF(H602=$R$26,9,IF(H602=$R$27,10,IF(H602=$R$28,11,IF(H602=$R$29,12,IF(H602=$R$30,13,IF(H602=$R$31,14,))))))))))))))</f>
        <v>0</v>
      </c>
      <c r="AD602" s="29">
        <f>IF(J602="自由形",1,IF(J602="背泳ぎ",2,IF(J602="平泳ぎ",3,IF(J602="バタフライ",4,IF(J602="個人メドレー",5,)))))</f>
        <v>0</v>
      </c>
      <c r="AE602" s="30" t="str">
        <f>IF(I602=25,"0025",IF(I602=50,"0050",IF(I602=100,"0100",IF(I602=200,"0200",""))))</f>
        <v/>
      </c>
      <c r="AF602" s="27" t="str">
        <f>AD602&amp;AE602</f>
        <v>0</v>
      </c>
      <c r="AG602" s="27" t="str">
        <f>K602&amp;L602&amp;U602&amp;M602</f>
        <v>.</v>
      </c>
      <c r="AH602" s="29" t="str">
        <f>IF(J603="自由形",1,IF(J603="背泳ぎ",2,IF(J603="平泳ぎ",3,IF(J603="バタフライ",4,IF(J603="個人メドレー",5,"")))))</f>
        <v/>
      </c>
      <c r="AI602" s="30" t="str">
        <f>IF(I603=25,"0025",IF(I603=50,"0050",IF(I603=100,"0100",IF(I603=200,"0200",""))))</f>
        <v/>
      </c>
      <c r="AJ602" s="27" t="str">
        <f>AH602&amp;AI602</f>
        <v/>
      </c>
      <c r="AK602" s="27" t="str">
        <f>K603&amp;L603&amp;U602&amp;M603</f>
        <v>.</v>
      </c>
      <c r="AL602" s="29" t="str">
        <f>IF(J604="自由形",1,IF(J604="背泳ぎ",2,IF(J604="平泳ぎ",3,IF(J604="バタフライ",4,IF(J604="個人メドレー",5,"")))))</f>
        <v/>
      </c>
      <c r="AM602" s="30" t="str">
        <f>IF(I604=25,"0025",IF(I604=50,"0050",IF(I604=100,"0100",IF(I604=200,"0200",""))))</f>
        <v/>
      </c>
      <c r="AN602" s="27" t="str">
        <f>AL602&amp;AM602</f>
        <v/>
      </c>
      <c r="AO602" s="27" t="str">
        <f>K604&amp;L604&amp;U602&amp;M604</f>
        <v>.</v>
      </c>
      <c r="AP602" t="s">
        <v>131</v>
      </c>
      <c r="AQ602" t="str">
        <f>IF(AB602="","",D602&amp;AP602&amp;E602&amp;AP602&amp;F602)</f>
        <v/>
      </c>
    </row>
    <row r="603" spans="1:43" ht="16.5" customHeight="1" x14ac:dyDescent="0.15">
      <c r="A603" s="149"/>
      <c r="B603" s="152"/>
      <c r="C603" s="154"/>
      <c r="D603" s="20"/>
      <c r="E603" s="20"/>
      <c r="F603" s="20"/>
      <c r="G603" s="21"/>
      <c r="H603" s="22"/>
      <c r="I603" s="7"/>
      <c r="J603" s="7"/>
      <c r="K603" s="7"/>
      <c r="L603" s="7"/>
      <c r="M603" s="7"/>
      <c r="N603" s="19"/>
      <c r="U603" t="s">
        <v>23</v>
      </c>
      <c r="AD603" s="29"/>
      <c r="AE603" s="30"/>
    </row>
    <row r="604" spans="1:43" ht="16.5" customHeight="1" x14ac:dyDescent="0.15">
      <c r="A604" s="150"/>
      <c r="B604" s="153"/>
      <c r="C604" s="155"/>
      <c r="D604" s="20"/>
      <c r="E604" s="20"/>
      <c r="F604" s="20"/>
      <c r="G604" s="21"/>
      <c r="H604" s="22"/>
      <c r="I604" s="7"/>
      <c r="J604" s="7"/>
      <c r="K604" s="7"/>
      <c r="L604" s="7"/>
      <c r="M604" s="7"/>
      <c r="N604" s="17"/>
      <c r="U604" t="s">
        <v>23</v>
      </c>
      <c r="AA604" s="29"/>
      <c r="AD604" s="29"/>
      <c r="AE604" s="30"/>
      <c r="AH604" s="29"/>
      <c r="AI604" s="30"/>
      <c r="AL604" s="29"/>
      <c r="AM604" s="30"/>
    </row>
    <row r="605" spans="1:43" ht="16.5" customHeight="1" x14ac:dyDescent="0.15">
      <c r="A605" s="148">
        <v>199</v>
      </c>
      <c r="B605" s="151"/>
      <c r="C605" s="4"/>
      <c r="D605" s="5"/>
      <c r="E605" s="5"/>
      <c r="F605" s="5"/>
      <c r="G605" s="33" t="str">
        <f>IF(AQ605="","",$P$2-AQ605)</f>
        <v/>
      </c>
      <c r="H605" s="6"/>
      <c r="I605" s="5"/>
      <c r="J605" s="5"/>
      <c r="K605" s="5"/>
      <c r="L605" s="5"/>
      <c r="M605" s="5"/>
      <c r="N605" s="16"/>
      <c r="U605" t="s">
        <v>23</v>
      </c>
      <c r="V605" s="25">
        <f>A605</f>
        <v>199</v>
      </c>
      <c r="W605" s="25">
        <f>$G$3</f>
        <v>0</v>
      </c>
      <c r="X605" s="25">
        <f>$I$3</f>
        <v>0</v>
      </c>
      <c r="Y605" s="27">
        <f>C606</f>
        <v>0</v>
      </c>
      <c r="Z605" s="27">
        <f>C605</f>
        <v>0</v>
      </c>
      <c r="AA605" s="29" t="str">
        <f>IF(B605="男",1,IF(B605="女",2,""))</f>
        <v/>
      </c>
      <c r="AB605" s="27" t="str">
        <f>D605&amp;E605&amp;F605</f>
        <v/>
      </c>
      <c r="AC605" s="27">
        <f>IF(H605=$R$18,1,IF(H605=$R$19,2,IF(H605=$R$20,3,IF(H605=$R$21,4,IF(H605=$R$22,5,IF(H605=$R$23,6,IF(H605=$R$24,7,IF(H605=$R$25,8,IF(H605=$R$26,9,IF(H605=$R$27,10,IF(H605=$R$28,11,IF(H605=$R$29,12,IF(H605=$R$30,13,IF(H605=$R$31,14,))))))))))))))</f>
        <v>0</v>
      </c>
      <c r="AD605" s="29">
        <f>IF(J605="自由形",1,IF(J605="背泳ぎ",2,IF(J605="平泳ぎ",3,IF(J605="バタフライ",4,IF(J605="個人メドレー",5,)))))</f>
        <v>0</v>
      </c>
      <c r="AE605" s="30" t="str">
        <f>IF(I605=25,"0025",IF(I605=50,"0050",IF(I605=100,"0100",IF(I605=200,"0200",""))))</f>
        <v/>
      </c>
      <c r="AF605" s="27" t="str">
        <f>AD605&amp;AE605</f>
        <v>0</v>
      </c>
      <c r="AG605" s="27" t="str">
        <f>K605&amp;L605&amp;U605&amp;M605</f>
        <v>.</v>
      </c>
      <c r="AH605" s="29" t="str">
        <f>IF(J606="自由形",1,IF(J606="背泳ぎ",2,IF(J606="平泳ぎ",3,IF(J606="バタフライ",4,IF(J606="個人メドレー",5,"")))))</f>
        <v/>
      </c>
      <c r="AI605" s="30" t="str">
        <f>IF(I606=25,"0025",IF(I606=50,"0050",IF(I606=100,"0100",IF(I606=200,"0200",""))))</f>
        <v/>
      </c>
      <c r="AJ605" s="27" t="str">
        <f>AH605&amp;AI605</f>
        <v/>
      </c>
      <c r="AK605" s="27" t="str">
        <f>K606&amp;L606&amp;U605&amp;M606</f>
        <v>.</v>
      </c>
      <c r="AL605" s="29" t="str">
        <f>IF(J607="自由形",1,IF(J607="背泳ぎ",2,IF(J607="平泳ぎ",3,IF(J607="バタフライ",4,IF(J607="個人メドレー",5,"")))))</f>
        <v/>
      </c>
      <c r="AM605" s="30" t="str">
        <f>IF(I607=25,"0025",IF(I607=50,"0050",IF(I607=100,"0100",IF(I607=200,"0200",""))))</f>
        <v/>
      </c>
      <c r="AN605" s="27" t="str">
        <f>AL605&amp;AM605</f>
        <v/>
      </c>
      <c r="AO605" s="27" t="str">
        <f>K607&amp;L607&amp;U605&amp;M607</f>
        <v>.</v>
      </c>
      <c r="AP605" t="s">
        <v>131</v>
      </c>
      <c r="AQ605" t="str">
        <f>IF(AB605="","",D605&amp;AP605&amp;E605&amp;AP605&amp;F605)</f>
        <v/>
      </c>
    </row>
    <row r="606" spans="1:43" ht="16.5" customHeight="1" x14ac:dyDescent="0.15">
      <c r="A606" s="149"/>
      <c r="B606" s="152"/>
      <c r="C606" s="154"/>
      <c r="D606" s="20"/>
      <c r="E606" s="20"/>
      <c r="F606" s="20"/>
      <c r="G606" s="21"/>
      <c r="H606" s="22"/>
      <c r="I606" s="7"/>
      <c r="J606" s="7"/>
      <c r="K606" s="7"/>
      <c r="L606" s="7"/>
      <c r="M606" s="7"/>
      <c r="N606" s="19"/>
      <c r="U606" t="s">
        <v>23</v>
      </c>
      <c r="AD606" s="29"/>
      <c r="AE606" s="30"/>
    </row>
    <row r="607" spans="1:43" ht="16.5" customHeight="1" x14ac:dyDescent="0.15">
      <c r="A607" s="150"/>
      <c r="B607" s="153"/>
      <c r="C607" s="155"/>
      <c r="D607" s="23"/>
      <c r="E607" s="23"/>
      <c r="F607" s="23"/>
      <c r="G607" s="21"/>
      <c r="H607" s="22"/>
      <c r="I607" s="8"/>
      <c r="J607" s="8"/>
      <c r="K607" s="8"/>
      <c r="L607" s="8"/>
      <c r="M607" s="8"/>
      <c r="N607" s="17"/>
      <c r="U607" t="s">
        <v>23</v>
      </c>
      <c r="AA607" s="29"/>
      <c r="AD607" s="29"/>
      <c r="AE607" s="30"/>
      <c r="AH607" s="29"/>
      <c r="AI607" s="30"/>
      <c r="AL607" s="29"/>
      <c r="AM607" s="30"/>
    </row>
    <row r="608" spans="1:43" ht="16.5" customHeight="1" x14ac:dyDescent="0.15">
      <c r="A608" s="148">
        <v>200</v>
      </c>
      <c r="B608" s="151"/>
      <c r="C608" s="4"/>
      <c r="D608" s="5"/>
      <c r="E608" s="5"/>
      <c r="F608" s="5"/>
      <c r="G608" s="33" t="str">
        <f>IF(AQ608="","",$P$2-AQ608)</f>
        <v/>
      </c>
      <c r="H608" s="6"/>
      <c r="I608" s="5"/>
      <c r="J608" s="5"/>
      <c r="K608" s="5"/>
      <c r="L608" s="5"/>
      <c r="M608" s="5"/>
      <c r="N608" s="16"/>
      <c r="U608" t="s">
        <v>23</v>
      </c>
      <c r="V608" s="25">
        <f>A608</f>
        <v>200</v>
      </c>
      <c r="W608" s="25">
        <f>$G$3</f>
        <v>0</v>
      </c>
      <c r="X608" s="25">
        <f>$I$3</f>
        <v>0</v>
      </c>
      <c r="Y608" s="27">
        <f>C609</f>
        <v>0</v>
      </c>
      <c r="Z608" s="27">
        <f>C608</f>
        <v>0</v>
      </c>
      <c r="AA608" s="29" t="str">
        <f>IF(B608="男",1,IF(B608="女",2,""))</f>
        <v/>
      </c>
      <c r="AB608" s="27" t="str">
        <f>D608&amp;E608&amp;F608</f>
        <v/>
      </c>
      <c r="AC608" s="27">
        <f>IF(H608=$R$18,1,IF(H608=$R$19,2,IF(H608=$R$20,3,IF(H608=$R$21,4,IF(H608=$R$22,5,IF(H608=$R$23,6,IF(H608=$R$24,7,IF(H608=$R$25,8,IF(H608=$R$26,9,IF(H608=$R$27,10,IF(H608=$R$28,11,IF(H608=$R$29,12,IF(H608=$R$30,13,IF(H608=$R$31,14,))))))))))))))</f>
        <v>0</v>
      </c>
      <c r="AD608" s="29">
        <f>IF(J608="自由形",1,IF(J608="背泳ぎ",2,IF(J608="平泳ぎ",3,IF(J608="バタフライ",4,IF(J608="個人メドレー",5,)))))</f>
        <v>0</v>
      </c>
      <c r="AE608" s="30" t="str">
        <f>IF(I608=25,"0025",IF(I608=50,"0050",IF(I608=100,"0100",IF(I608=200,"0200",""))))</f>
        <v/>
      </c>
      <c r="AF608" s="27" t="str">
        <f>AD608&amp;AE608</f>
        <v>0</v>
      </c>
      <c r="AG608" s="27" t="str">
        <f>K608&amp;L608&amp;U608&amp;M608</f>
        <v>.</v>
      </c>
      <c r="AH608" s="29" t="str">
        <f>IF(J609="自由形",1,IF(J609="背泳ぎ",2,IF(J609="平泳ぎ",3,IF(J609="バタフライ",4,IF(J609="個人メドレー",5,"")))))</f>
        <v/>
      </c>
      <c r="AI608" s="30" t="str">
        <f>IF(I609=25,"0025",IF(I609=50,"0050",IF(I609=100,"0100",IF(I609=200,"0200",""))))</f>
        <v/>
      </c>
      <c r="AJ608" s="27" t="str">
        <f>AH608&amp;AI608</f>
        <v/>
      </c>
      <c r="AK608" s="27" t="str">
        <f>K609&amp;L609&amp;U608&amp;M609</f>
        <v>.</v>
      </c>
      <c r="AL608" s="29" t="str">
        <f>IF(J610="自由形",1,IF(J610="背泳ぎ",2,IF(J610="平泳ぎ",3,IF(J610="バタフライ",4,IF(J610="個人メドレー",5,"")))))</f>
        <v/>
      </c>
      <c r="AM608" s="30" t="str">
        <f>IF(I610=25,"0025",IF(I610=50,"0050",IF(I610=100,"0100",IF(I610=200,"0200",""))))</f>
        <v/>
      </c>
      <c r="AN608" s="27" t="str">
        <f>AL608&amp;AM608</f>
        <v/>
      </c>
      <c r="AO608" s="27" t="str">
        <f>K610&amp;L610&amp;U608&amp;M610</f>
        <v>.</v>
      </c>
      <c r="AP608" t="s">
        <v>131</v>
      </c>
      <c r="AQ608" t="str">
        <f>IF(AB608="","",D608&amp;AP608&amp;E608&amp;AP608&amp;F608)</f>
        <v/>
      </c>
    </row>
    <row r="609" spans="1:39" ht="16.5" customHeight="1" x14ac:dyDescent="0.15">
      <c r="A609" s="149"/>
      <c r="B609" s="152"/>
      <c r="C609" s="154"/>
      <c r="D609" s="20"/>
      <c r="E609" s="20"/>
      <c r="F609" s="20"/>
      <c r="G609" s="21"/>
      <c r="H609" s="22"/>
      <c r="I609" s="7"/>
      <c r="J609" s="7"/>
      <c r="K609" s="7"/>
      <c r="L609" s="7"/>
      <c r="M609" s="7"/>
      <c r="N609" s="19"/>
      <c r="AD609" s="29"/>
      <c r="AE609" s="30"/>
    </row>
    <row r="610" spans="1:39" x14ac:dyDescent="0.15">
      <c r="A610" s="150"/>
      <c r="B610" s="153"/>
      <c r="C610" s="155"/>
      <c r="D610" s="23"/>
      <c r="E610" s="23"/>
      <c r="F610" s="23"/>
      <c r="G610" s="58"/>
      <c r="H610" s="24"/>
      <c r="I610" s="8"/>
      <c r="J610" s="8"/>
      <c r="K610" s="8"/>
      <c r="L610" s="8"/>
      <c r="M610" s="8"/>
      <c r="N610" s="17"/>
      <c r="AA610" s="29"/>
      <c r="AD610" s="29"/>
      <c r="AE610" s="30"/>
      <c r="AH610" s="29"/>
      <c r="AI610" s="30"/>
      <c r="AL610" s="29"/>
      <c r="AM610" s="30"/>
    </row>
  </sheetData>
  <sheetProtection formatCells="0"/>
  <mergeCells count="616">
    <mergeCell ref="K2:N4"/>
    <mergeCell ref="A1:N1"/>
    <mergeCell ref="A8:A10"/>
    <mergeCell ref="B8:B10"/>
    <mergeCell ref="C9:C10"/>
    <mergeCell ref="A11:A13"/>
    <mergeCell ref="B11:B13"/>
    <mergeCell ref="A14:A16"/>
    <mergeCell ref="B14:B16"/>
    <mergeCell ref="C15:C16"/>
    <mergeCell ref="I6:I7"/>
    <mergeCell ref="G2:H2"/>
    <mergeCell ref="G3:H4"/>
    <mergeCell ref="A6:A7"/>
    <mergeCell ref="K5:M5"/>
    <mergeCell ref="J6:J7"/>
    <mergeCell ref="H6:H7"/>
    <mergeCell ref="K6:M6"/>
    <mergeCell ref="B6:B7"/>
    <mergeCell ref="D6:F6"/>
    <mergeCell ref="A2:F2"/>
    <mergeCell ref="A3:F4"/>
    <mergeCell ref="I2:J2"/>
    <mergeCell ref="I3:J4"/>
    <mergeCell ref="E5:F5"/>
    <mergeCell ref="G6:G7"/>
    <mergeCell ref="A17:A19"/>
    <mergeCell ref="B17:B19"/>
    <mergeCell ref="C18:C19"/>
    <mergeCell ref="A20:A22"/>
    <mergeCell ref="B20:B22"/>
    <mergeCell ref="C21:C22"/>
    <mergeCell ref="A23:A25"/>
    <mergeCell ref="B23:B25"/>
    <mergeCell ref="C24:C25"/>
    <mergeCell ref="C12:C13"/>
    <mergeCell ref="C27:C28"/>
    <mergeCell ref="A29:A31"/>
    <mergeCell ref="B29:B31"/>
    <mergeCell ref="C30:C31"/>
    <mergeCell ref="A32:A34"/>
    <mergeCell ref="B32:B34"/>
    <mergeCell ref="C33:C34"/>
    <mergeCell ref="A35:A37"/>
    <mergeCell ref="B35:B37"/>
    <mergeCell ref="C36:C37"/>
    <mergeCell ref="A26:A28"/>
    <mergeCell ref="B26:B28"/>
    <mergeCell ref="C39:C40"/>
    <mergeCell ref="A41:A43"/>
    <mergeCell ref="B41:B43"/>
    <mergeCell ref="C42:C43"/>
    <mergeCell ref="A44:A46"/>
    <mergeCell ref="B44:B46"/>
    <mergeCell ref="C45:C46"/>
    <mergeCell ref="A47:A49"/>
    <mergeCell ref="B47:B49"/>
    <mergeCell ref="C48:C49"/>
    <mergeCell ref="A38:A40"/>
    <mergeCell ref="B38:B40"/>
    <mergeCell ref="C51:C52"/>
    <mergeCell ref="A53:A55"/>
    <mergeCell ref="B53:B55"/>
    <mergeCell ref="C54:C55"/>
    <mergeCell ref="A56:A58"/>
    <mergeCell ref="B56:B58"/>
    <mergeCell ref="C57:C58"/>
    <mergeCell ref="A59:A61"/>
    <mergeCell ref="B59:B61"/>
    <mergeCell ref="C60:C61"/>
    <mergeCell ref="A50:A52"/>
    <mergeCell ref="B50:B52"/>
    <mergeCell ref="C63:C64"/>
    <mergeCell ref="A65:A67"/>
    <mergeCell ref="B65:B67"/>
    <mergeCell ref="C66:C67"/>
    <mergeCell ref="A68:A70"/>
    <mergeCell ref="B68:B70"/>
    <mergeCell ref="C69:C70"/>
    <mergeCell ref="A71:A73"/>
    <mergeCell ref="B71:B73"/>
    <mergeCell ref="C72:C73"/>
    <mergeCell ref="A62:A64"/>
    <mergeCell ref="B62:B64"/>
    <mergeCell ref="C75:C76"/>
    <mergeCell ref="A77:A79"/>
    <mergeCell ref="B77:B79"/>
    <mergeCell ref="C78:C79"/>
    <mergeCell ref="A80:A82"/>
    <mergeCell ref="B80:B82"/>
    <mergeCell ref="C81:C82"/>
    <mergeCell ref="A83:A85"/>
    <mergeCell ref="B83:B85"/>
    <mergeCell ref="C84:C85"/>
    <mergeCell ref="A74:A76"/>
    <mergeCell ref="B74:B76"/>
    <mergeCell ref="C87:C88"/>
    <mergeCell ref="A89:A91"/>
    <mergeCell ref="B89:B91"/>
    <mergeCell ref="C90:C91"/>
    <mergeCell ref="A92:A94"/>
    <mergeCell ref="B92:B94"/>
    <mergeCell ref="C93:C94"/>
    <mergeCell ref="A95:A97"/>
    <mergeCell ref="B95:B97"/>
    <mergeCell ref="C96:C97"/>
    <mergeCell ref="A86:A88"/>
    <mergeCell ref="B86:B88"/>
    <mergeCell ref="C99:C100"/>
    <mergeCell ref="A101:A103"/>
    <mergeCell ref="B101:B103"/>
    <mergeCell ref="C102:C103"/>
    <mergeCell ref="A104:A106"/>
    <mergeCell ref="B104:B106"/>
    <mergeCell ref="C105:C106"/>
    <mergeCell ref="A107:A109"/>
    <mergeCell ref="B107:B109"/>
    <mergeCell ref="C108:C109"/>
    <mergeCell ref="A98:A100"/>
    <mergeCell ref="B98:B100"/>
    <mergeCell ref="C111:C112"/>
    <mergeCell ref="A113:A115"/>
    <mergeCell ref="B113:B115"/>
    <mergeCell ref="C114:C115"/>
    <mergeCell ref="A116:A118"/>
    <mergeCell ref="B116:B118"/>
    <mergeCell ref="C117:C118"/>
    <mergeCell ref="A119:A121"/>
    <mergeCell ref="B119:B121"/>
    <mergeCell ref="C120:C121"/>
    <mergeCell ref="A110:A112"/>
    <mergeCell ref="B110:B112"/>
    <mergeCell ref="A125:A127"/>
    <mergeCell ref="B125:B127"/>
    <mergeCell ref="A128:A130"/>
    <mergeCell ref="B128:B130"/>
    <mergeCell ref="A131:A133"/>
    <mergeCell ref="B131:B133"/>
    <mergeCell ref="A122:A124"/>
    <mergeCell ref="B122:B124"/>
    <mergeCell ref="A137:A139"/>
    <mergeCell ref="B137:B139"/>
    <mergeCell ref="A140:A142"/>
    <mergeCell ref="B140:B142"/>
    <mergeCell ref="C141:C142"/>
    <mergeCell ref="A143:A145"/>
    <mergeCell ref="B143:B145"/>
    <mergeCell ref="C144:C145"/>
    <mergeCell ref="A134:A136"/>
    <mergeCell ref="B134:B136"/>
    <mergeCell ref="C147:C148"/>
    <mergeCell ref="A146:A148"/>
    <mergeCell ref="B146:B148"/>
    <mergeCell ref="A149:A151"/>
    <mergeCell ref="B149:B151"/>
    <mergeCell ref="C150:C151"/>
    <mergeCell ref="A152:A154"/>
    <mergeCell ref="B152:B154"/>
    <mergeCell ref="C153:C154"/>
    <mergeCell ref="A155:A157"/>
    <mergeCell ref="B155:B157"/>
    <mergeCell ref="C156:C157"/>
    <mergeCell ref="C159:C160"/>
    <mergeCell ref="A161:A163"/>
    <mergeCell ref="B161:B163"/>
    <mergeCell ref="C162:C163"/>
    <mergeCell ref="A164:A166"/>
    <mergeCell ref="B164:B166"/>
    <mergeCell ref="C165:C166"/>
    <mergeCell ref="A167:A169"/>
    <mergeCell ref="B167:B169"/>
    <mergeCell ref="C168:C169"/>
    <mergeCell ref="A158:A160"/>
    <mergeCell ref="B158:B160"/>
    <mergeCell ref="C171:C172"/>
    <mergeCell ref="A173:A175"/>
    <mergeCell ref="B173:B175"/>
    <mergeCell ref="C174:C175"/>
    <mergeCell ref="A176:A178"/>
    <mergeCell ref="B176:B178"/>
    <mergeCell ref="C177:C178"/>
    <mergeCell ref="A179:A181"/>
    <mergeCell ref="B179:B181"/>
    <mergeCell ref="C180:C181"/>
    <mergeCell ref="A170:A172"/>
    <mergeCell ref="B170:B172"/>
    <mergeCell ref="C183:C184"/>
    <mergeCell ref="A185:A187"/>
    <mergeCell ref="B185:B187"/>
    <mergeCell ref="C186:C187"/>
    <mergeCell ref="A188:A190"/>
    <mergeCell ref="B188:B190"/>
    <mergeCell ref="C189:C190"/>
    <mergeCell ref="A191:A193"/>
    <mergeCell ref="B191:B193"/>
    <mergeCell ref="C192:C193"/>
    <mergeCell ref="A182:A184"/>
    <mergeCell ref="B182:B184"/>
    <mergeCell ref="C195:C196"/>
    <mergeCell ref="A197:A199"/>
    <mergeCell ref="B197:B199"/>
    <mergeCell ref="C198:C199"/>
    <mergeCell ref="A200:A202"/>
    <mergeCell ref="B200:B202"/>
    <mergeCell ref="C201:C202"/>
    <mergeCell ref="A203:A205"/>
    <mergeCell ref="B203:B205"/>
    <mergeCell ref="C204:C205"/>
    <mergeCell ref="A194:A196"/>
    <mergeCell ref="B194:B196"/>
    <mergeCell ref="C207:C208"/>
    <mergeCell ref="A209:A211"/>
    <mergeCell ref="B209:B211"/>
    <mergeCell ref="C210:C211"/>
    <mergeCell ref="A212:A214"/>
    <mergeCell ref="B212:B214"/>
    <mergeCell ref="C213:C214"/>
    <mergeCell ref="A215:A217"/>
    <mergeCell ref="B215:B217"/>
    <mergeCell ref="C216:C217"/>
    <mergeCell ref="A206:A208"/>
    <mergeCell ref="B206:B208"/>
    <mergeCell ref="C219:C220"/>
    <mergeCell ref="A221:A223"/>
    <mergeCell ref="B221:B223"/>
    <mergeCell ref="C222:C223"/>
    <mergeCell ref="A224:A226"/>
    <mergeCell ref="B224:B226"/>
    <mergeCell ref="C225:C226"/>
    <mergeCell ref="A227:A229"/>
    <mergeCell ref="B227:B229"/>
    <mergeCell ref="C228:C229"/>
    <mergeCell ref="A218:A220"/>
    <mergeCell ref="B218:B220"/>
    <mergeCell ref="C231:C232"/>
    <mergeCell ref="A233:A235"/>
    <mergeCell ref="B233:B235"/>
    <mergeCell ref="C234:C235"/>
    <mergeCell ref="A236:A238"/>
    <mergeCell ref="B236:B238"/>
    <mergeCell ref="C237:C238"/>
    <mergeCell ref="A239:A241"/>
    <mergeCell ref="B239:B241"/>
    <mergeCell ref="C240:C241"/>
    <mergeCell ref="A230:A232"/>
    <mergeCell ref="B230:B232"/>
    <mergeCell ref="C243:C244"/>
    <mergeCell ref="A245:A247"/>
    <mergeCell ref="B245:B247"/>
    <mergeCell ref="C246:C247"/>
    <mergeCell ref="A248:A250"/>
    <mergeCell ref="B248:B250"/>
    <mergeCell ref="C249:C250"/>
    <mergeCell ref="A251:A253"/>
    <mergeCell ref="B251:B253"/>
    <mergeCell ref="C252:C253"/>
    <mergeCell ref="A242:A244"/>
    <mergeCell ref="B242:B244"/>
    <mergeCell ref="C255:C256"/>
    <mergeCell ref="A257:A259"/>
    <mergeCell ref="B257:B259"/>
    <mergeCell ref="C258:C259"/>
    <mergeCell ref="A260:A262"/>
    <mergeCell ref="B260:B262"/>
    <mergeCell ref="C261:C262"/>
    <mergeCell ref="A263:A265"/>
    <mergeCell ref="B263:B265"/>
    <mergeCell ref="C264:C265"/>
    <mergeCell ref="A254:A256"/>
    <mergeCell ref="B254:B256"/>
    <mergeCell ref="C267:C268"/>
    <mergeCell ref="A269:A271"/>
    <mergeCell ref="B269:B271"/>
    <mergeCell ref="C270:C271"/>
    <mergeCell ref="A272:A274"/>
    <mergeCell ref="B272:B274"/>
    <mergeCell ref="C273:C274"/>
    <mergeCell ref="A275:A277"/>
    <mergeCell ref="B275:B277"/>
    <mergeCell ref="C276:C277"/>
    <mergeCell ref="A266:A268"/>
    <mergeCell ref="B266:B268"/>
    <mergeCell ref="C279:C280"/>
    <mergeCell ref="A281:A283"/>
    <mergeCell ref="B281:B283"/>
    <mergeCell ref="C282:C283"/>
    <mergeCell ref="A284:A286"/>
    <mergeCell ref="B284:B286"/>
    <mergeCell ref="C285:C286"/>
    <mergeCell ref="A287:A289"/>
    <mergeCell ref="B287:B289"/>
    <mergeCell ref="C288:C289"/>
    <mergeCell ref="A278:A280"/>
    <mergeCell ref="B278:B280"/>
    <mergeCell ref="C291:C292"/>
    <mergeCell ref="A293:A295"/>
    <mergeCell ref="B293:B295"/>
    <mergeCell ref="C294:C295"/>
    <mergeCell ref="A296:A298"/>
    <mergeCell ref="B296:B298"/>
    <mergeCell ref="C297:C298"/>
    <mergeCell ref="A299:A301"/>
    <mergeCell ref="B299:B301"/>
    <mergeCell ref="C300:C301"/>
    <mergeCell ref="A290:A292"/>
    <mergeCell ref="B290:B292"/>
    <mergeCell ref="C303:C304"/>
    <mergeCell ref="A305:A307"/>
    <mergeCell ref="B305:B307"/>
    <mergeCell ref="C306:C307"/>
    <mergeCell ref="A308:A310"/>
    <mergeCell ref="B308:B310"/>
    <mergeCell ref="C309:C310"/>
    <mergeCell ref="A311:A313"/>
    <mergeCell ref="B311:B313"/>
    <mergeCell ref="C312:C313"/>
    <mergeCell ref="A302:A304"/>
    <mergeCell ref="B302:B304"/>
    <mergeCell ref="C315:C316"/>
    <mergeCell ref="A317:A319"/>
    <mergeCell ref="B317:B319"/>
    <mergeCell ref="C318:C319"/>
    <mergeCell ref="A320:A322"/>
    <mergeCell ref="B320:B322"/>
    <mergeCell ref="C321:C322"/>
    <mergeCell ref="A323:A325"/>
    <mergeCell ref="B323:B325"/>
    <mergeCell ref="C324:C325"/>
    <mergeCell ref="A314:A316"/>
    <mergeCell ref="B314:B316"/>
    <mergeCell ref="C327:C328"/>
    <mergeCell ref="A329:A331"/>
    <mergeCell ref="B329:B331"/>
    <mergeCell ref="C330:C331"/>
    <mergeCell ref="A332:A334"/>
    <mergeCell ref="B332:B334"/>
    <mergeCell ref="C333:C334"/>
    <mergeCell ref="A335:A337"/>
    <mergeCell ref="B335:B337"/>
    <mergeCell ref="C336:C337"/>
    <mergeCell ref="A326:A328"/>
    <mergeCell ref="B326:B328"/>
    <mergeCell ref="C339:C340"/>
    <mergeCell ref="A341:A343"/>
    <mergeCell ref="B341:B343"/>
    <mergeCell ref="C342:C343"/>
    <mergeCell ref="A344:A346"/>
    <mergeCell ref="B344:B346"/>
    <mergeCell ref="C345:C346"/>
    <mergeCell ref="A347:A349"/>
    <mergeCell ref="B347:B349"/>
    <mergeCell ref="C348:C349"/>
    <mergeCell ref="A338:A340"/>
    <mergeCell ref="B338:B340"/>
    <mergeCell ref="C351:C352"/>
    <mergeCell ref="A353:A355"/>
    <mergeCell ref="B353:B355"/>
    <mergeCell ref="C354:C355"/>
    <mergeCell ref="A356:A358"/>
    <mergeCell ref="B356:B358"/>
    <mergeCell ref="C357:C358"/>
    <mergeCell ref="A359:A361"/>
    <mergeCell ref="B359:B361"/>
    <mergeCell ref="C360:C361"/>
    <mergeCell ref="A350:A352"/>
    <mergeCell ref="B350:B352"/>
    <mergeCell ref="C363:C364"/>
    <mergeCell ref="A365:A367"/>
    <mergeCell ref="B365:B367"/>
    <mergeCell ref="C366:C367"/>
    <mergeCell ref="A368:A370"/>
    <mergeCell ref="B368:B370"/>
    <mergeCell ref="C369:C370"/>
    <mergeCell ref="A371:A373"/>
    <mergeCell ref="B371:B373"/>
    <mergeCell ref="C372:C373"/>
    <mergeCell ref="A362:A364"/>
    <mergeCell ref="B362:B364"/>
    <mergeCell ref="C375:C376"/>
    <mergeCell ref="A377:A379"/>
    <mergeCell ref="B377:B379"/>
    <mergeCell ref="C378:C379"/>
    <mergeCell ref="A380:A382"/>
    <mergeCell ref="B380:B382"/>
    <mergeCell ref="C381:C382"/>
    <mergeCell ref="A383:A385"/>
    <mergeCell ref="B383:B385"/>
    <mergeCell ref="C384:C385"/>
    <mergeCell ref="A374:A376"/>
    <mergeCell ref="B374:B376"/>
    <mergeCell ref="C387:C388"/>
    <mergeCell ref="A389:A391"/>
    <mergeCell ref="B389:B391"/>
    <mergeCell ref="C390:C391"/>
    <mergeCell ref="A392:A394"/>
    <mergeCell ref="B392:B394"/>
    <mergeCell ref="C393:C394"/>
    <mergeCell ref="A395:A397"/>
    <mergeCell ref="B395:B397"/>
    <mergeCell ref="C396:C397"/>
    <mergeCell ref="A386:A388"/>
    <mergeCell ref="B386:B388"/>
    <mergeCell ref="C399:C400"/>
    <mergeCell ref="A401:A403"/>
    <mergeCell ref="B401:B403"/>
    <mergeCell ref="C402:C403"/>
    <mergeCell ref="A404:A406"/>
    <mergeCell ref="B404:B406"/>
    <mergeCell ref="C405:C406"/>
    <mergeCell ref="A407:A409"/>
    <mergeCell ref="B407:B409"/>
    <mergeCell ref="C408:C409"/>
    <mergeCell ref="A398:A400"/>
    <mergeCell ref="B398:B400"/>
    <mergeCell ref="C411:C412"/>
    <mergeCell ref="A413:A415"/>
    <mergeCell ref="B413:B415"/>
    <mergeCell ref="C414:C415"/>
    <mergeCell ref="A416:A418"/>
    <mergeCell ref="B416:B418"/>
    <mergeCell ref="C417:C418"/>
    <mergeCell ref="A419:A421"/>
    <mergeCell ref="B419:B421"/>
    <mergeCell ref="C420:C421"/>
    <mergeCell ref="A410:A412"/>
    <mergeCell ref="B410:B412"/>
    <mergeCell ref="C423:C424"/>
    <mergeCell ref="A425:A427"/>
    <mergeCell ref="B425:B427"/>
    <mergeCell ref="C426:C427"/>
    <mergeCell ref="A428:A430"/>
    <mergeCell ref="B428:B430"/>
    <mergeCell ref="C429:C430"/>
    <mergeCell ref="A431:A433"/>
    <mergeCell ref="B431:B433"/>
    <mergeCell ref="C432:C433"/>
    <mergeCell ref="A422:A424"/>
    <mergeCell ref="B422:B424"/>
    <mergeCell ref="C435:C436"/>
    <mergeCell ref="A437:A439"/>
    <mergeCell ref="B437:B439"/>
    <mergeCell ref="C438:C439"/>
    <mergeCell ref="A440:A442"/>
    <mergeCell ref="B440:B442"/>
    <mergeCell ref="C441:C442"/>
    <mergeCell ref="A443:A445"/>
    <mergeCell ref="B443:B445"/>
    <mergeCell ref="C444:C445"/>
    <mergeCell ref="A434:A436"/>
    <mergeCell ref="B434:B436"/>
    <mergeCell ref="C447:C448"/>
    <mergeCell ref="A449:A451"/>
    <mergeCell ref="B449:B451"/>
    <mergeCell ref="C450:C451"/>
    <mergeCell ref="A452:A454"/>
    <mergeCell ref="B452:B454"/>
    <mergeCell ref="C453:C454"/>
    <mergeCell ref="A455:A457"/>
    <mergeCell ref="B455:B457"/>
    <mergeCell ref="C456:C457"/>
    <mergeCell ref="A446:A448"/>
    <mergeCell ref="B446:B448"/>
    <mergeCell ref="C459:C460"/>
    <mergeCell ref="A461:A463"/>
    <mergeCell ref="B461:B463"/>
    <mergeCell ref="C462:C463"/>
    <mergeCell ref="A464:A466"/>
    <mergeCell ref="B464:B466"/>
    <mergeCell ref="C465:C466"/>
    <mergeCell ref="A467:A469"/>
    <mergeCell ref="B467:B469"/>
    <mergeCell ref="C468:C469"/>
    <mergeCell ref="A458:A460"/>
    <mergeCell ref="B458:B460"/>
    <mergeCell ref="C471:C472"/>
    <mergeCell ref="A473:A475"/>
    <mergeCell ref="B473:B475"/>
    <mergeCell ref="C474:C475"/>
    <mergeCell ref="A476:A478"/>
    <mergeCell ref="B476:B478"/>
    <mergeCell ref="C477:C478"/>
    <mergeCell ref="A479:A481"/>
    <mergeCell ref="B479:B481"/>
    <mergeCell ref="C480:C481"/>
    <mergeCell ref="A470:A472"/>
    <mergeCell ref="B470:B472"/>
    <mergeCell ref="C483:C484"/>
    <mergeCell ref="A485:A487"/>
    <mergeCell ref="B485:B487"/>
    <mergeCell ref="C486:C487"/>
    <mergeCell ref="A488:A490"/>
    <mergeCell ref="B488:B490"/>
    <mergeCell ref="C489:C490"/>
    <mergeCell ref="A491:A493"/>
    <mergeCell ref="B491:B493"/>
    <mergeCell ref="C492:C493"/>
    <mergeCell ref="A482:A484"/>
    <mergeCell ref="B482:B484"/>
    <mergeCell ref="C495:C496"/>
    <mergeCell ref="A497:A499"/>
    <mergeCell ref="B497:B499"/>
    <mergeCell ref="C498:C499"/>
    <mergeCell ref="A500:A502"/>
    <mergeCell ref="B500:B502"/>
    <mergeCell ref="C501:C502"/>
    <mergeCell ref="A503:A505"/>
    <mergeCell ref="B503:B505"/>
    <mergeCell ref="C504:C505"/>
    <mergeCell ref="A494:A496"/>
    <mergeCell ref="B494:B496"/>
    <mergeCell ref="C507:C508"/>
    <mergeCell ref="A509:A511"/>
    <mergeCell ref="B509:B511"/>
    <mergeCell ref="C510:C511"/>
    <mergeCell ref="A512:A514"/>
    <mergeCell ref="B512:B514"/>
    <mergeCell ref="C513:C514"/>
    <mergeCell ref="A515:A517"/>
    <mergeCell ref="B515:B517"/>
    <mergeCell ref="C516:C517"/>
    <mergeCell ref="A506:A508"/>
    <mergeCell ref="B506:B508"/>
    <mergeCell ref="C519:C520"/>
    <mergeCell ref="A521:A523"/>
    <mergeCell ref="B521:B523"/>
    <mergeCell ref="C522:C523"/>
    <mergeCell ref="A524:A526"/>
    <mergeCell ref="B524:B526"/>
    <mergeCell ref="C525:C526"/>
    <mergeCell ref="A527:A529"/>
    <mergeCell ref="B527:B529"/>
    <mergeCell ref="C528:C529"/>
    <mergeCell ref="A518:A520"/>
    <mergeCell ref="B518:B520"/>
    <mergeCell ref="C531:C532"/>
    <mergeCell ref="A533:A535"/>
    <mergeCell ref="B533:B535"/>
    <mergeCell ref="C534:C535"/>
    <mergeCell ref="A536:A538"/>
    <mergeCell ref="B536:B538"/>
    <mergeCell ref="C537:C538"/>
    <mergeCell ref="A539:A541"/>
    <mergeCell ref="B539:B541"/>
    <mergeCell ref="C540:C541"/>
    <mergeCell ref="A530:A532"/>
    <mergeCell ref="B530:B532"/>
    <mergeCell ref="C543:C544"/>
    <mergeCell ref="A545:A547"/>
    <mergeCell ref="B545:B547"/>
    <mergeCell ref="C546:C547"/>
    <mergeCell ref="A548:A550"/>
    <mergeCell ref="B548:B550"/>
    <mergeCell ref="C549:C550"/>
    <mergeCell ref="A551:A553"/>
    <mergeCell ref="B551:B553"/>
    <mergeCell ref="C552:C553"/>
    <mergeCell ref="A542:A544"/>
    <mergeCell ref="B542:B544"/>
    <mergeCell ref="C555:C556"/>
    <mergeCell ref="A557:A559"/>
    <mergeCell ref="B557:B559"/>
    <mergeCell ref="C558:C559"/>
    <mergeCell ref="A560:A562"/>
    <mergeCell ref="B560:B562"/>
    <mergeCell ref="C561:C562"/>
    <mergeCell ref="A563:A565"/>
    <mergeCell ref="B563:B565"/>
    <mergeCell ref="C564:C565"/>
    <mergeCell ref="A554:A556"/>
    <mergeCell ref="B554:B556"/>
    <mergeCell ref="B581:B583"/>
    <mergeCell ref="C582:C583"/>
    <mergeCell ref="A584:A586"/>
    <mergeCell ref="B584:B586"/>
    <mergeCell ref="C585:C586"/>
    <mergeCell ref="A587:A589"/>
    <mergeCell ref="B587:B589"/>
    <mergeCell ref="C588:C589"/>
    <mergeCell ref="C567:C568"/>
    <mergeCell ref="A569:A571"/>
    <mergeCell ref="B569:B571"/>
    <mergeCell ref="C570:C571"/>
    <mergeCell ref="A572:A574"/>
    <mergeCell ref="B572:B574"/>
    <mergeCell ref="C573:C574"/>
    <mergeCell ref="A575:A577"/>
    <mergeCell ref="B575:B577"/>
    <mergeCell ref="C576:C577"/>
    <mergeCell ref="A566:A568"/>
    <mergeCell ref="B566:B568"/>
    <mergeCell ref="A578:A580"/>
    <mergeCell ref="B578:B580"/>
    <mergeCell ref="O1:P1"/>
    <mergeCell ref="A608:A610"/>
    <mergeCell ref="B608:B610"/>
    <mergeCell ref="C609:C610"/>
    <mergeCell ref="A599:A601"/>
    <mergeCell ref="B599:B601"/>
    <mergeCell ref="C600:C601"/>
    <mergeCell ref="A602:A604"/>
    <mergeCell ref="B602:B604"/>
    <mergeCell ref="C603:C604"/>
    <mergeCell ref="A605:A607"/>
    <mergeCell ref="B605:B607"/>
    <mergeCell ref="C606:C607"/>
    <mergeCell ref="A590:A592"/>
    <mergeCell ref="B590:B592"/>
    <mergeCell ref="C591:C592"/>
    <mergeCell ref="A593:A595"/>
    <mergeCell ref="B593:B595"/>
    <mergeCell ref="C594:C595"/>
    <mergeCell ref="A596:A598"/>
    <mergeCell ref="B596:B598"/>
    <mergeCell ref="C597:C598"/>
    <mergeCell ref="C579:C580"/>
    <mergeCell ref="A581:A583"/>
  </mergeCells>
  <phoneticPr fontId="3"/>
  <conditionalFormatting sqref="B8 B11 B47 B50 B53 B56 B59 B62 B65 B68 B71 B74 B77 B80 B83 B86 B89 B92 B95 B98 B101 B104 B107 B110 B113 B116 B119 B122 B125 B128 B131 B134 B137 B140 B143 B146 B149 B152 B185 B188 B191 B194 B197 B200 B203 B206 B209 B212 B215 B218 B221 B224 B227 B230 B233 B236 B239 B242 B245 B248 B251 B254 B257 B260 B263 B266 B269 B272 B275 B278 B281 B284 B287 B290 B293 B296 B299 B302 B305 B308 B311 B314 B317 B320 B323 B326 B329 B332 B335 B338 B341 B344 B347 B350 B353 B356 B359 B362 B365 B368 B371 B374 B377 B380 B383 B386 B389 B392 B395 B398 B401 B404 B407 B410 B413 B416 B419 B422 B425 B428 B431 B434 B437 B440 B443 B446 B449 B452 B455 B458 B461 B464 B467 B470 B473 B476 B479 B482 B485 B488 B491 B494 B497 B500 B503 B506 B509 B512 B515 B518 B521 B524 B527 B530 B533 B536 B539 B542 B545 B548 B551 B554 B557 B560 B563 B566 B569 B572 B575 B578 B581 B584 B587 B590 B593 B596 B599 B602 B605 B608">
    <cfRule type="containsText" dxfId="5" priority="403" operator="containsText" text="女">
      <formula>NOT(ISERROR(SEARCH("女",B8)))</formula>
    </cfRule>
    <cfRule type="containsText" dxfId="4" priority="404" operator="containsText" text="男">
      <formula>NOT(ISERROR(SEARCH("男",B8)))</formula>
    </cfRule>
  </conditionalFormatting>
  <conditionalFormatting sqref="B14 B17 B20 B23 B26 B29 B32 B35 B38 B41 B44">
    <cfRule type="containsText" dxfId="3" priority="3" operator="containsText" text="女">
      <formula>NOT(ISERROR(SEARCH("女",B14)))</formula>
    </cfRule>
    <cfRule type="containsText" dxfId="2" priority="4" operator="containsText" text="男">
      <formula>NOT(ISERROR(SEARCH("男",B14)))</formula>
    </cfRule>
  </conditionalFormatting>
  <conditionalFormatting sqref="B155 B158 B161 B164 B167 B170 B173 B176 B179 B182">
    <cfRule type="containsText" dxfId="1" priority="1" operator="containsText" text="女">
      <formula>NOT(ISERROR(SEARCH("女",B155)))</formula>
    </cfRule>
    <cfRule type="containsText" dxfId="0" priority="2" operator="containsText" text="男">
      <formula>NOT(ISERROR(SEARCH("男",B155)))</formula>
    </cfRule>
  </conditionalFormatting>
  <dataValidations count="6">
    <dataValidation type="list" allowBlank="1" showInputMessage="1" showErrorMessage="1" sqref="B8 B11 B578 B581 B584 B587 B590 B593 B596 B599 B602 B608 B605 B566 B569 B572 B575 B14 B17 B20 B23 B26 B29 B32 B38 B41 B44 B35 B80 B83 B86 B89 B92 B95 B98 B101 B116 B68 B71 B74 B77 B104 B107 B110 B113 B131 B134 B137 B140 B62 B65 B119 B122 B125 B128 B143 B146 B149 B152 B182 B188 B179 B185 B56 B59 B155 B158 B161 B164 B167 B170 B173 B176 B191 B194 B197 B200 B203 B206 B209 B212 B215 B218 B221 B224 B227 B230 B269 B272 B275 B278 B281 B284 B287 B290 B293 B296 B299 B302 B305 B308 B311 B314 B317 B320 B323 B326 B329 B332 B335 B338 B341 B344 B347 B350 B353 B356 B359 B362 B365 B368 B371 B374 B377 B380 B383 B386 B389 B392 B395 B398 B401 B404 B407 B410 B413 B416 B419 B422 B425 B428 B431 B434 B437 B440 B443 B446 B449 B452 B455 B458 B461 B464 B467 B470 B473 B476 B479 B482 B485 B488 B491 B494 B497 B500 B503 B506 B509 B512 B515 B518 B521 B524 B527 B530 B533 B536 B539 B542 B545 B548 B551 B554 B557 B560 B563 B47 B50 B53 B233 B236 B239 B242 B245 B248 B251 B254 B257 B260 B263 B266" xr:uid="{00000000-0002-0000-0100-000000000000}">
      <formula1>$Q$7:$Q$8</formula1>
    </dataValidation>
    <dataValidation imeMode="halfKatakana" allowBlank="1" showInputMessage="1" showErrorMessage="1" sqref="C8 C479 C11 C575 C488 C581 C587 C389 C494 C500 C497 C395 C398 C404 C443 C449 C452 C458 C446 C455 C569 C572 C578 C566 C14 C20 C23 C29 C17 C71 C68 C74 C80 C104 C113 C110 C128 C107 C59 C65 C119 C188 C122 C182 C176 C62 C185 C50 C197 C203 C206 C155 C212 C200 C209 C215 C281 C287 C290 C296 C284 C293 C299 C305 C302 C377 C365 C374 C380 C386 C383 C461 C467 C464 C392 C401 C335 C341 C344 C350 C407 C413 C410 C416 C422 C425 C431 C419 C428 C434 C440 C437 C470 C473 C503 C509 C512 C518 C506 C515 C521 C527 C524 C584 C590 C557 C560 C596 C599 C605 C593 C602 C26 C32 C608 C38 C41 C44 C35 C83 C89 C77 C92 C86 C98 C101 C116 C95 C134 C140 C125 C131 C137 C143 C149 C152 C146 C161 C164 C170 C158 C167 C173 C179 C191 C194 C221 C218 C224 C269 C230 C227 C272 C278 C275 C308 C314 C317 C323 C311 C320 C326 C332 C329 C338 C347 C353 C359 C356 C362 C368 C371 C476 C482 C485 C491 C530 C536 C539 C545 C533 C542 C548 C554 C551 C563 C47 C53 C56 C233 C239 C242 C248 C236 C245 C251 C257 C254 C260 C266 C263" xr:uid="{4337AA1E-2BCF-4CC7-8F93-40C5916A4098}"/>
    <dataValidation imeMode="halfAlpha" allowBlank="1" showInputMessage="1" showErrorMessage="1" sqref="D8:F610" xr:uid="{D272ED93-32A4-4168-BA12-2338DE9D30F4}"/>
    <dataValidation type="list" allowBlank="1" showInputMessage="1" showErrorMessage="1" sqref="H8 H365 H11 H596 H581 H587 H590 H506 H386 H275 H593 H305 H116 H101 H128 H50 H77 H56 H212 H197 H203 H296 H326 H311 H356 H371 H377 H416 H446 H476 H461 H491 H536 H521 H566 H401 H407 H335 H362 H74 H65 H83 H119 H131 H176 H59 H170 H206 H281 H317 H320 H341 H380 H383 H410 H431 H437 H467 H497 H527 H530 H551 H533 H440 H29 H14 H20 H68 H71 H86 H122 H155 H161 H164 H209 H200 H287 H323 H314 H347 H374 H413 H404 H443 H470 H473 H500 H524 H548 H557 H560 H464 H584 H23 H26 H89 H80 H134 H125 H167 H185 H227 H230 H290 H293 H338 H350 H353 H398 H428 H419 H434 H488 H503 H494 H539 H563 H554 H479 H608 H17 H44 H98 H104 H110 H143 H188 H158 H182 H224 H278 H284 H308 H329 H344 H368 H389 H422 H458 H449 H482 H518 H509 H542 H578 H569 H599 H602 H41 H32 H92 H107 H137 H149 H152 H173 H215 H218 H269 H299 H302 H332 H359 H392 H395 H425 H452 H455 H485 H512 H515 H545 H572 H575 H605 H38 H35 H95 H113 H140 H146 H179 H191 H194 H221 H272 H62 H47 H53 H248 H233 H239 H242 H245 H236 H263 H266 H260 H251 H254 H257" xr:uid="{84530413-D31C-46B7-B27F-F8F5BDA48A06}">
      <formula1>$R$17:$R$31</formula1>
    </dataValidation>
    <dataValidation type="list" allowBlank="1" showInputMessage="1" showErrorMessage="1" sqref="J8:J610" xr:uid="{00000000-0002-0000-0100-000003000000}">
      <formula1>$R$6:$R$11</formula1>
    </dataValidation>
    <dataValidation type="list" allowBlank="1" showInputMessage="1" showErrorMessage="1" sqref="I8:I610" xr:uid="{FCC1AC02-963A-4DDE-9D97-BE2BB0426041}">
      <formula1>$T$6:$T$10</formula1>
    </dataValidation>
  </dataValidations>
  <printOptions horizontalCentered="1" verticalCentered="1"/>
  <pageMargins left="0" right="0" top="0" bottom="0" header="0" footer="0"/>
  <pageSetup paperSize="9" scale="90" orientation="portrait" r:id="rId1"/>
  <rowBreaks count="1" manualBreakCount="1">
    <brk id="55" max="13" man="1"/>
  </rowBreaks>
  <ignoredErrors>
    <ignoredError sqref="E8" numberStoredAsText="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0000"/>
  </sheetPr>
  <dimension ref="A1:AN201"/>
  <sheetViews>
    <sheetView workbookViewId="0">
      <selection activeCell="K77" sqref="K77"/>
    </sheetView>
  </sheetViews>
  <sheetFormatPr defaultRowHeight="13.5" x14ac:dyDescent="0.15"/>
  <cols>
    <col min="2" max="2" width="2.25" customWidth="1"/>
    <col min="4" max="4" width="13.375" bestFit="1" customWidth="1"/>
    <col min="5" max="5" width="10.625" bestFit="1" customWidth="1"/>
    <col min="7" max="8" width="1.5" customWidth="1"/>
    <col min="9" max="9" width="11.25" bestFit="1" customWidth="1"/>
    <col min="10" max="10" width="1.5" customWidth="1"/>
    <col min="11" max="11" width="13.5" bestFit="1" customWidth="1"/>
    <col min="13" max="17" width="1.375" customWidth="1"/>
    <col min="24" max="39" width="3" customWidth="1"/>
  </cols>
  <sheetData>
    <row r="1" spans="1:40" x14ac:dyDescent="0.15">
      <c r="A1" t="s">
        <v>27</v>
      </c>
      <c r="B1" t="s">
        <v>28</v>
      </c>
      <c r="C1" t="s">
        <v>29</v>
      </c>
      <c r="D1" t="s">
        <v>30</v>
      </c>
      <c r="E1" t="s">
        <v>31</v>
      </c>
      <c r="F1" t="s">
        <v>32</v>
      </c>
      <c r="G1" t="s">
        <v>33</v>
      </c>
      <c r="H1" t="s">
        <v>34</v>
      </c>
      <c r="I1" t="s">
        <v>35</v>
      </c>
      <c r="J1" t="s">
        <v>36</v>
      </c>
      <c r="K1" t="s">
        <v>37</v>
      </c>
      <c r="L1" t="s">
        <v>38</v>
      </c>
      <c r="M1" t="s">
        <v>39</v>
      </c>
      <c r="N1" t="s">
        <v>40</v>
      </c>
      <c r="O1" t="s">
        <v>41</v>
      </c>
      <c r="P1" t="s">
        <v>42</v>
      </c>
      <c r="Q1" t="s">
        <v>43</v>
      </c>
      <c r="R1" t="s">
        <v>44</v>
      </c>
      <c r="S1" t="s">
        <v>45</v>
      </c>
      <c r="T1" t="s">
        <v>46</v>
      </c>
      <c r="U1" t="s">
        <v>47</v>
      </c>
      <c r="V1" t="s">
        <v>121</v>
      </c>
      <c r="W1" t="s">
        <v>122</v>
      </c>
      <c r="AN1" t="s">
        <v>60</v>
      </c>
    </row>
    <row r="2" spans="1:40" x14ac:dyDescent="0.15">
      <c r="A2" s="14">
        <f>個人種目エントリー一覧!V11</f>
        <v>1</v>
      </c>
      <c r="C2" t="str">
        <f>個人種目エントリー一覧!AA11</f>
        <v/>
      </c>
      <c r="D2">
        <f>個人種目エントリー一覧!Y11</f>
        <v>0</v>
      </c>
      <c r="E2">
        <f>個人種目エントリー一覧!Z11</f>
        <v>0</v>
      </c>
      <c r="F2" t="str">
        <f>個人種目エントリー一覧!AB11</f>
        <v/>
      </c>
      <c r="I2">
        <f>個人種目エントリー一覧!AC11</f>
        <v>0</v>
      </c>
      <c r="L2">
        <f>個人種目エントリー一覧!$I$3</f>
        <v>0</v>
      </c>
      <c r="R2" t="str">
        <f>個人種目エントリー一覧!AF11</f>
        <v>0</v>
      </c>
      <c r="S2" t="str">
        <f>個人種目エントリー一覧!AG11</f>
        <v>.</v>
      </c>
      <c r="T2" t="str">
        <f>個人種目エントリー一覧!AJ11</f>
        <v/>
      </c>
      <c r="U2" t="str">
        <f>個人種目エントリー一覧!AK11</f>
        <v>.</v>
      </c>
      <c r="V2" t="str">
        <f>個人種目エントリー一覧!AN11</f>
        <v/>
      </c>
      <c r="W2" t="str">
        <f>個人種目エントリー一覧!AO11</f>
        <v>.</v>
      </c>
    </row>
    <row r="3" spans="1:40" x14ac:dyDescent="0.15">
      <c r="A3" s="14">
        <f>個人種目エントリー一覧!V14</f>
        <v>2</v>
      </c>
      <c r="C3" t="str">
        <f>個人種目エントリー一覧!AA14</f>
        <v/>
      </c>
      <c r="D3">
        <f>個人種目エントリー一覧!Y14</f>
        <v>0</v>
      </c>
      <c r="E3">
        <f>個人種目エントリー一覧!Z14</f>
        <v>0</v>
      </c>
      <c r="F3" t="str">
        <f>個人種目エントリー一覧!AB14</f>
        <v/>
      </c>
      <c r="I3">
        <f>個人種目エントリー一覧!AC14</f>
        <v>0</v>
      </c>
      <c r="L3">
        <f>個人種目エントリー一覧!$I$3</f>
        <v>0</v>
      </c>
      <c r="R3" t="str">
        <f>個人種目エントリー一覧!AF14</f>
        <v>0</v>
      </c>
      <c r="S3" t="str">
        <f>個人種目エントリー一覧!AG14</f>
        <v>.</v>
      </c>
      <c r="T3" t="str">
        <f>個人種目エントリー一覧!AJ14</f>
        <v/>
      </c>
      <c r="U3" t="str">
        <f>個人種目エントリー一覧!AK14</f>
        <v>.</v>
      </c>
      <c r="V3" t="str">
        <f>個人種目エントリー一覧!AN14</f>
        <v/>
      </c>
      <c r="W3" t="str">
        <f>個人種目エントリー一覧!AO14</f>
        <v>.</v>
      </c>
    </row>
    <row r="4" spans="1:40" x14ac:dyDescent="0.15">
      <c r="A4" s="14">
        <f>個人種目エントリー一覧!V17</f>
        <v>3</v>
      </c>
      <c r="C4" t="str">
        <f>個人種目エントリー一覧!AA17</f>
        <v/>
      </c>
      <c r="D4">
        <f>個人種目エントリー一覧!Y17</f>
        <v>0</v>
      </c>
      <c r="E4">
        <f>個人種目エントリー一覧!Z17</f>
        <v>0</v>
      </c>
      <c r="F4" t="str">
        <f>個人種目エントリー一覧!AB17</f>
        <v/>
      </c>
      <c r="I4">
        <f>個人種目エントリー一覧!AC17</f>
        <v>0</v>
      </c>
      <c r="L4">
        <f>個人種目エントリー一覧!$I$3</f>
        <v>0</v>
      </c>
      <c r="R4" t="str">
        <f>個人種目エントリー一覧!AF17</f>
        <v>0</v>
      </c>
      <c r="S4" t="str">
        <f>個人種目エントリー一覧!AG17</f>
        <v>.</v>
      </c>
      <c r="T4" t="str">
        <f>個人種目エントリー一覧!AJ17</f>
        <v/>
      </c>
      <c r="U4" t="str">
        <f>個人種目エントリー一覧!AK17</f>
        <v>.</v>
      </c>
      <c r="V4" t="str">
        <f>個人種目エントリー一覧!AN17</f>
        <v/>
      </c>
      <c r="W4" t="str">
        <f>個人種目エントリー一覧!AO17</f>
        <v>.</v>
      </c>
    </row>
    <row r="5" spans="1:40" x14ac:dyDescent="0.15">
      <c r="A5" s="14">
        <f>個人種目エントリー一覧!V20</f>
        <v>4</v>
      </c>
      <c r="C5" t="str">
        <f>個人種目エントリー一覧!AA20</f>
        <v/>
      </c>
      <c r="D5">
        <f>個人種目エントリー一覧!Y20</f>
        <v>0</v>
      </c>
      <c r="E5">
        <f>個人種目エントリー一覧!Z20</f>
        <v>0</v>
      </c>
      <c r="F5" t="str">
        <f>個人種目エントリー一覧!AB20</f>
        <v/>
      </c>
      <c r="I5">
        <f>個人種目エントリー一覧!AC20</f>
        <v>0</v>
      </c>
      <c r="L5">
        <f>個人種目エントリー一覧!$I$3</f>
        <v>0</v>
      </c>
      <c r="R5" t="str">
        <f>個人種目エントリー一覧!AF20</f>
        <v>0</v>
      </c>
      <c r="S5" t="str">
        <f>個人種目エントリー一覧!AG20</f>
        <v>.</v>
      </c>
      <c r="T5" t="str">
        <f>個人種目エントリー一覧!AJ20</f>
        <v/>
      </c>
      <c r="U5" t="str">
        <f>個人種目エントリー一覧!AK20</f>
        <v>.</v>
      </c>
      <c r="V5" t="str">
        <f>個人種目エントリー一覧!AN20</f>
        <v/>
      </c>
      <c r="W5" t="str">
        <f>個人種目エントリー一覧!AO20</f>
        <v>.</v>
      </c>
    </row>
    <row r="6" spans="1:40" x14ac:dyDescent="0.15">
      <c r="A6" s="14">
        <f>個人種目エントリー一覧!V23</f>
        <v>5</v>
      </c>
      <c r="C6" t="str">
        <f>個人種目エントリー一覧!AA23</f>
        <v/>
      </c>
      <c r="D6">
        <f>個人種目エントリー一覧!Y23</f>
        <v>0</v>
      </c>
      <c r="E6">
        <f>個人種目エントリー一覧!Z23</f>
        <v>0</v>
      </c>
      <c r="F6" t="str">
        <f>個人種目エントリー一覧!AB23</f>
        <v/>
      </c>
      <c r="I6">
        <f>個人種目エントリー一覧!AC23</f>
        <v>0</v>
      </c>
      <c r="L6">
        <f>個人種目エントリー一覧!$I$3</f>
        <v>0</v>
      </c>
      <c r="R6" t="str">
        <f>個人種目エントリー一覧!AF23</f>
        <v>0</v>
      </c>
      <c r="S6" t="str">
        <f>個人種目エントリー一覧!AG23</f>
        <v>.</v>
      </c>
      <c r="T6" t="str">
        <f>個人種目エントリー一覧!AJ23</f>
        <v/>
      </c>
      <c r="U6" t="str">
        <f>個人種目エントリー一覧!AK23</f>
        <v>.</v>
      </c>
      <c r="V6" t="str">
        <f>個人種目エントリー一覧!AN23</f>
        <v/>
      </c>
      <c r="W6" t="str">
        <f>個人種目エントリー一覧!AO23</f>
        <v>.</v>
      </c>
    </row>
    <row r="7" spans="1:40" x14ac:dyDescent="0.15">
      <c r="A7" s="14">
        <f>個人種目エントリー一覧!V26</f>
        <v>6</v>
      </c>
      <c r="C7" t="str">
        <f>個人種目エントリー一覧!AA26</f>
        <v/>
      </c>
      <c r="D7">
        <f>個人種目エントリー一覧!Y26</f>
        <v>0</v>
      </c>
      <c r="E7">
        <f>個人種目エントリー一覧!Z26</f>
        <v>0</v>
      </c>
      <c r="F7" t="str">
        <f>個人種目エントリー一覧!AB26</f>
        <v/>
      </c>
      <c r="I7">
        <f>個人種目エントリー一覧!AC26</f>
        <v>0</v>
      </c>
      <c r="L7">
        <f>個人種目エントリー一覧!$I$3</f>
        <v>0</v>
      </c>
      <c r="R7" t="str">
        <f>個人種目エントリー一覧!AF26</f>
        <v>0</v>
      </c>
      <c r="S7" t="str">
        <f>個人種目エントリー一覧!AG26</f>
        <v>.</v>
      </c>
      <c r="T7" t="str">
        <f>個人種目エントリー一覧!AJ26</f>
        <v/>
      </c>
      <c r="U7" t="str">
        <f>個人種目エントリー一覧!AK26</f>
        <v>.</v>
      </c>
      <c r="V7" t="str">
        <f>個人種目エントリー一覧!AN26</f>
        <v/>
      </c>
      <c r="W7" t="str">
        <f>個人種目エントリー一覧!AO26</f>
        <v>.</v>
      </c>
    </row>
    <row r="8" spans="1:40" x14ac:dyDescent="0.15">
      <c r="A8" s="14">
        <f>個人種目エントリー一覧!V29</f>
        <v>7</v>
      </c>
      <c r="C8" t="str">
        <f>個人種目エントリー一覧!AA29</f>
        <v/>
      </c>
      <c r="D8">
        <f>個人種目エントリー一覧!Y29</f>
        <v>0</v>
      </c>
      <c r="E8">
        <f>個人種目エントリー一覧!Z29</f>
        <v>0</v>
      </c>
      <c r="F8" t="str">
        <f>個人種目エントリー一覧!AB29</f>
        <v/>
      </c>
      <c r="I8">
        <f>個人種目エントリー一覧!AC29</f>
        <v>0</v>
      </c>
      <c r="L8">
        <f>個人種目エントリー一覧!$I$3</f>
        <v>0</v>
      </c>
      <c r="R8" t="str">
        <f>個人種目エントリー一覧!AF29</f>
        <v>0</v>
      </c>
      <c r="S8" t="str">
        <f>個人種目エントリー一覧!AG29</f>
        <v>.</v>
      </c>
      <c r="T8" t="str">
        <f>個人種目エントリー一覧!AJ29</f>
        <v/>
      </c>
      <c r="U8" t="str">
        <f>個人種目エントリー一覧!AK29</f>
        <v>.</v>
      </c>
      <c r="V8" t="str">
        <f>個人種目エントリー一覧!AN29</f>
        <v/>
      </c>
      <c r="W8" t="str">
        <f>個人種目エントリー一覧!AO29</f>
        <v>.</v>
      </c>
    </row>
    <row r="9" spans="1:40" x14ac:dyDescent="0.15">
      <c r="A9" s="14">
        <f>個人種目エントリー一覧!V32</f>
        <v>8</v>
      </c>
      <c r="C9" t="str">
        <f>個人種目エントリー一覧!AA32</f>
        <v/>
      </c>
      <c r="D9">
        <f>個人種目エントリー一覧!Y32</f>
        <v>0</v>
      </c>
      <c r="E9">
        <f>個人種目エントリー一覧!Z32</f>
        <v>0</v>
      </c>
      <c r="F9" t="str">
        <f>個人種目エントリー一覧!AB32</f>
        <v/>
      </c>
      <c r="I9">
        <f>個人種目エントリー一覧!AC32</f>
        <v>0</v>
      </c>
      <c r="L9">
        <f>個人種目エントリー一覧!$I$3</f>
        <v>0</v>
      </c>
      <c r="R9" t="str">
        <f>個人種目エントリー一覧!AF32</f>
        <v>0</v>
      </c>
      <c r="S9" t="str">
        <f>個人種目エントリー一覧!AG32</f>
        <v>.</v>
      </c>
      <c r="T9" t="str">
        <f>個人種目エントリー一覧!AJ32</f>
        <v/>
      </c>
      <c r="U9" t="str">
        <f>個人種目エントリー一覧!AK32</f>
        <v>.</v>
      </c>
      <c r="V9" t="str">
        <f>個人種目エントリー一覧!AN32</f>
        <v/>
      </c>
      <c r="W9" t="str">
        <f>個人種目エントリー一覧!AO32</f>
        <v>.</v>
      </c>
    </row>
    <row r="10" spans="1:40" x14ac:dyDescent="0.15">
      <c r="A10" s="14">
        <f>個人種目エントリー一覧!V35</f>
        <v>9</v>
      </c>
      <c r="C10" t="str">
        <f>個人種目エントリー一覧!AA35</f>
        <v/>
      </c>
      <c r="D10">
        <f>個人種目エントリー一覧!Y35</f>
        <v>0</v>
      </c>
      <c r="E10">
        <f>個人種目エントリー一覧!Z35</f>
        <v>0</v>
      </c>
      <c r="F10" t="str">
        <f>個人種目エントリー一覧!AB35</f>
        <v/>
      </c>
      <c r="I10">
        <f>個人種目エントリー一覧!AC35</f>
        <v>0</v>
      </c>
      <c r="L10">
        <f>個人種目エントリー一覧!$I$3</f>
        <v>0</v>
      </c>
      <c r="R10" t="str">
        <f>個人種目エントリー一覧!AF35</f>
        <v>0</v>
      </c>
      <c r="S10" t="str">
        <f>個人種目エントリー一覧!AG35</f>
        <v>.</v>
      </c>
      <c r="T10" t="str">
        <f>個人種目エントリー一覧!AJ35</f>
        <v/>
      </c>
      <c r="U10" t="str">
        <f>個人種目エントリー一覧!AK35</f>
        <v>.</v>
      </c>
      <c r="V10" t="str">
        <f>個人種目エントリー一覧!AN35</f>
        <v/>
      </c>
      <c r="W10" t="str">
        <f>個人種目エントリー一覧!AO35</f>
        <v>.</v>
      </c>
    </row>
    <row r="11" spans="1:40" x14ac:dyDescent="0.15">
      <c r="A11" s="14">
        <f>個人種目エントリー一覧!V38</f>
        <v>10</v>
      </c>
      <c r="C11" t="str">
        <f>個人種目エントリー一覧!AA38</f>
        <v/>
      </c>
      <c r="D11">
        <f>個人種目エントリー一覧!Y38</f>
        <v>0</v>
      </c>
      <c r="E11">
        <f>個人種目エントリー一覧!Z38</f>
        <v>0</v>
      </c>
      <c r="F11" t="str">
        <f>個人種目エントリー一覧!AB38</f>
        <v/>
      </c>
      <c r="I11">
        <f>個人種目エントリー一覧!AC38</f>
        <v>0</v>
      </c>
      <c r="L11">
        <f>個人種目エントリー一覧!$I$3</f>
        <v>0</v>
      </c>
      <c r="R11" t="str">
        <f>個人種目エントリー一覧!AF38</f>
        <v>0</v>
      </c>
      <c r="S11" t="str">
        <f>個人種目エントリー一覧!AG38</f>
        <v>.</v>
      </c>
      <c r="T11" t="str">
        <f>個人種目エントリー一覧!AJ38</f>
        <v/>
      </c>
      <c r="U11" t="str">
        <f>個人種目エントリー一覧!AK38</f>
        <v>.</v>
      </c>
      <c r="V11" t="str">
        <f>個人種目エントリー一覧!AN38</f>
        <v/>
      </c>
      <c r="W11" t="str">
        <f>個人種目エントリー一覧!AO38</f>
        <v>.</v>
      </c>
    </row>
    <row r="12" spans="1:40" x14ac:dyDescent="0.15">
      <c r="A12" s="14">
        <f>個人種目エントリー一覧!V41</f>
        <v>11</v>
      </c>
      <c r="C12" t="str">
        <f>個人種目エントリー一覧!AA41</f>
        <v/>
      </c>
      <c r="D12">
        <f>個人種目エントリー一覧!Y41</f>
        <v>0</v>
      </c>
      <c r="E12">
        <f>個人種目エントリー一覧!Z41</f>
        <v>0</v>
      </c>
      <c r="F12" t="str">
        <f>個人種目エントリー一覧!AB41</f>
        <v/>
      </c>
      <c r="I12">
        <f>個人種目エントリー一覧!AC41</f>
        <v>0</v>
      </c>
      <c r="L12">
        <f>個人種目エントリー一覧!$I$3</f>
        <v>0</v>
      </c>
      <c r="R12" t="str">
        <f>個人種目エントリー一覧!AF41</f>
        <v>0</v>
      </c>
      <c r="S12" t="str">
        <f>個人種目エントリー一覧!AG41</f>
        <v>.</v>
      </c>
      <c r="T12" t="str">
        <f>個人種目エントリー一覧!AJ41</f>
        <v/>
      </c>
      <c r="U12" t="str">
        <f>個人種目エントリー一覧!AK41</f>
        <v>.</v>
      </c>
      <c r="V12" t="str">
        <f>個人種目エントリー一覧!AN41</f>
        <v/>
      </c>
      <c r="W12" t="str">
        <f>個人種目エントリー一覧!AO41</f>
        <v>.</v>
      </c>
    </row>
    <row r="13" spans="1:40" x14ac:dyDescent="0.15">
      <c r="A13" s="14">
        <f>個人種目エントリー一覧!V44</f>
        <v>12</v>
      </c>
      <c r="C13" t="str">
        <f>個人種目エントリー一覧!AA44</f>
        <v/>
      </c>
      <c r="D13">
        <f>個人種目エントリー一覧!Y44</f>
        <v>0</v>
      </c>
      <c r="E13">
        <f>個人種目エントリー一覧!Z44</f>
        <v>0</v>
      </c>
      <c r="F13" t="str">
        <f>個人種目エントリー一覧!AB44</f>
        <v/>
      </c>
      <c r="I13">
        <f>個人種目エントリー一覧!AC44</f>
        <v>0</v>
      </c>
      <c r="L13">
        <f>個人種目エントリー一覧!$I$3</f>
        <v>0</v>
      </c>
      <c r="R13" t="str">
        <f>個人種目エントリー一覧!AF44</f>
        <v>0</v>
      </c>
      <c r="S13" t="str">
        <f>個人種目エントリー一覧!AG44</f>
        <v>.</v>
      </c>
      <c r="T13" t="str">
        <f>個人種目エントリー一覧!AJ44</f>
        <v/>
      </c>
      <c r="U13" t="str">
        <f>個人種目エントリー一覧!AK44</f>
        <v>.</v>
      </c>
      <c r="V13" t="str">
        <f>個人種目エントリー一覧!AN44</f>
        <v/>
      </c>
      <c r="W13" t="str">
        <f>個人種目エントリー一覧!AO44</f>
        <v>.</v>
      </c>
    </row>
    <row r="14" spans="1:40" x14ac:dyDescent="0.15">
      <c r="A14" s="14">
        <f>個人種目エントリー一覧!V47</f>
        <v>13</v>
      </c>
      <c r="C14" t="str">
        <f>個人種目エントリー一覧!AA47</f>
        <v/>
      </c>
      <c r="D14">
        <f>個人種目エントリー一覧!Y47</f>
        <v>0</v>
      </c>
      <c r="E14">
        <f>個人種目エントリー一覧!Z47</f>
        <v>0</v>
      </c>
      <c r="F14" t="str">
        <f>個人種目エントリー一覧!AB47</f>
        <v/>
      </c>
      <c r="I14">
        <f>個人種目エントリー一覧!AC47</f>
        <v>0</v>
      </c>
      <c r="L14">
        <f>個人種目エントリー一覧!$I$3</f>
        <v>0</v>
      </c>
      <c r="R14" t="str">
        <f>個人種目エントリー一覧!AF47</f>
        <v>0</v>
      </c>
      <c r="S14" t="str">
        <f>個人種目エントリー一覧!AG47</f>
        <v>.</v>
      </c>
      <c r="T14" t="str">
        <f>個人種目エントリー一覧!AJ47</f>
        <v/>
      </c>
      <c r="U14" t="str">
        <f>個人種目エントリー一覧!AK47</f>
        <v>.</v>
      </c>
      <c r="V14" t="str">
        <f>個人種目エントリー一覧!AN47</f>
        <v/>
      </c>
      <c r="W14" t="str">
        <f>個人種目エントリー一覧!AO47</f>
        <v>.</v>
      </c>
    </row>
    <row r="15" spans="1:40" x14ac:dyDescent="0.15">
      <c r="A15" s="14">
        <f>個人種目エントリー一覧!V50</f>
        <v>14</v>
      </c>
      <c r="C15" t="str">
        <f>個人種目エントリー一覧!AA50</f>
        <v/>
      </c>
      <c r="D15">
        <f>個人種目エントリー一覧!Y50</f>
        <v>0</v>
      </c>
      <c r="E15">
        <f>個人種目エントリー一覧!Z50</f>
        <v>0</v>
      </c>
      <c r="F15" t="str">
        <f>個人種目エントリー一覧!AB50</f>
        <v/>
      </c>
      <c r="I15">
        <f>個人種目エントリー一覧!AC50</f>
        <v>0</v>
      </c>
      <c r="L15">
        <f>個人種目エントリー一覧!$I$3</f>
        <v>0</v>
      </c>
      <c r="R15" t="str">
        <f>個人種目エントリー一覧!AF50</f>
        <v>0</v>
      </c>
      <c r="S15" t="str">
        <f>個人種目エントリー一覧!AG50</f>
        <v>.</v>
      </c>
      <c r="T15" t="str">
        <f>個人種目エントリー一覧!AJ50</f>
        <v/>
      </c>
      <c r="U15" t="str">
        <f>個人種目エントリー一覧!AK50</f>
        <v>.</v>
      </c>
      <c r="V15" t="str">
        <f>個人種目エントリー一覧!AN50</f>
        <v/>
      </c>
      <c r="W15" t="str">
        <f>個人種目エントリー一覧!AO50</f>
        <v>.</v>
      </c>
    </row>
    <row r="16" spans="1:40" x14ac:dyDescent="0.15">
      <c r="A16" s="14">
        <f>個人種目エントリー一覧!V53</f>
        <v>15</v>
      </c>
      <c r="C16" t="str">
        <f>個人種目エントリー一覧!AA53</f>
        <v/>
      </c>
      <c r="D16">
        <f>個人種目エントリー一覧!Y53</f>
        <v>0</v>
      </c>
      <c r="E16">
        <f>個人種目エントリー一覧!Z53</f>
        <v>0</v>
      </c>
      <c r="F16" t="str">
        <f>個人種目エントリー一覧!AB53</f>
        <v/>
      </c>
      <c r="I16">
        <f>個人種目エントリー一覧!AC53</f>
        <v>0</v>
      </c>
      <c r="L16">
        <f>個人種目エントリー一覧!$I$3</f>
        <v>0</v>
      </c>
      <c r="R16" t="str">
        <f>個人種目エントリー一覧!AF53</f>
        <v>0</v>
      </c>
      <c r="S16" t="str">
        <f>個人種目エントリー一覧!AG53</f>
        <v>.</v>
      </c>
      <c r="T16" t="str">
        <f>個人種目エントリー一覧!AJ53</f>
        <v/>
      </c>
      <c r="U16" t="str">
        <f>個人種目エントリー一覧!AK53</f>
        <v>.</v>
      </c>
      <c r="V16" t="str">
        <f>個人種目エントリー一覧!AN53</f>
        <v/>
      </c>
      <c r="W16" t="str">
        <f>個人種目エントリー一覧!AO53</f>
        <v>.</v>
      </c>
    </row>
    <row r="17" spans="1:23" x14ac:dyDescent="0.15">
      <c r="A17" s="14">
        <f>個人種目エントリー一覧!V56</f>
        <v>16</v>
      </c>
      <c r="C17" t="str">
        <f>個人種目エントリー一覧!AA56</f>
        <v/>
      </c>
      <c r="D17">
        <f>個人種目エントリー一覧!Y56</f>
        <v>0</v>
      </c>
      <c r="E17">
        <f>個人種目エントリー一覧!Z56</f>
        <v>0</v>
      </c>
      <c r="F17" t="str">
        <f>個人種目エントリー一覧!AB56</f>
        <v/>
      </c>
      <c r="I17">
        <f>個人種目エントリー一覧!AC56</f>
        <v>0</v>
      </c>
      <c r="L17">
        <f>個人種目エントリー一覧!$I$3</f>
        <v>0</v>
      </c>
      <c r="R17" t="str">
        <f>個人種目エントリー一覧!AF56</f>
        <v>0</v>
      </c>
      <c r="S17" t="str">
        <f>個人種目エントリー一覧!AG56</f>
        <v>.</v>
      </c>
      <c r="T17" t="str">
        <f>個人種目エントリー一覧!AJ56</f>
        <v/>
      </c>
      <c r="U17" t="str">
        <f>個人種目エントリー一覧!AK56</f>
        <v>.</v>
      </c>
      <c r="V17" t="str">
        <f>個人種目エントリー一覧!AN56</f>
        <v/>
      </c>
      <c r="W17" t="str">
        <f>個人種目エントリー一覧!AO56</f>
        <v>.</v>
      </c>
    </row>
    <row r="18" spans="1:23" x14ac:dyDescent="0.15">
      <c r="A18" s="14">
        <f>個人種目エントリー一覧!V59</f>
        <v>17</v>
      </c>
      <c r="C18" t="str">
        <f>個人種目エントリー一覧!AA59</f>
        <v/>
      </c>
      <c r="D18">
        <f>個人種目エントリー一覧!Y59</f>
        <v>0</v>
      </c>
      <c r="E18">
        <f>個人種目エントリー一覧!Z59</f>
        <v>0</v>
      </c>
      <c r="F18" t="str">
        <f>個人種目エントリー一覧!AB59</f>
        <v/>
      </c>
      <c r="I18">
        <f>個人種目エントリー一覧!AC59</f>
        <v>0</v>
      </c>
      <c r="L18">
        <f>個人種目エントリー一覧!$I$3</f>
        <v>0</v>
      </c>
      <c r="R18" t="str">
        <f>個人種目エントリー一覧!AF59</f>
        <v>0</v>
      </c>
      <c r="S18" t="str">
        <f>個人種目エントリー一覧!AG59</f>
        <v>.</v>
      </c>
      <c r="T18" t="str">
        <f>個人種目エントリー一覧!AJ59</f>
        <v/>
      </c>
      <c r="U18" t="str">
        <f>個人種目エントリー一覧!AK59</f>
        <v>.</v>
      </c>
      <c r="V18" t="str">
        <f>個人種目エントリー一覧!AN59</f>
        <v/>
      </c>
      <c r="W18" t="str">
        <f>個人種目エントリー一覧!AO59</f>
        <v>.</v>
      </c>
    </row>
    <row r="19" spans="1:23" x14ac:dyDescent="0.15">
      <c r="A19" s="14">
        <f>個人種目エントリー一覧!V62</f>
        <v>18</v>
      </c>
      <c r="C19" t="str">
        <f>個人種目エントリー一覧!AA62</f>
        <v/>
      </c>
      <c r="D19">
        <f>個人種目エントリー一覧!Y62</f>
        <v>0</v>
      </c>
      <c r="E19">
        <f>個人種目エントリー一覧!Z62</f>
        <v>0</v>
      </c>
      <c r="F19" t="str">
        <f>個人種目エントリー一覧!AB62</f>
        <v/>
      </c>
      <c r="I19">
        <f>個人種目エントリー一覧!AC62</f>
        <v>0</v>
      </c>
      <c r="L19">
        <f>個人種目エントリー一覧!$I$3</f>
        <v>0</v>
      </c>
      <c r="R19" t="str">
        <f>個人種目エントリー一覧!AF62</f>
        <v>0</v>
      </c>
      <c r="S19" t="str">
        <f>個人種目エントリー一覧!AG62</f>
        <v>.</v>
      </c>
      <c r="T19" t="str">
        <f>個人種目エントリー一覧!AJ62</f>
        <v/>
      </c>
      <c r="U19" t="str">
        <f>個人種目エントリー一覧!AK62</f>
        <v>.</v>
      </c>
      <c r="V19" t="str">
        <f>個人種目エントリー一覧!AN62</f>
        <v/>
      </c>
      <c r="W19" t="str">
        <f>個人種目エントリー一覧!AO62</f>
        <v>.</v>
      </c>
    </row>
    <row r="20" spans="1:23" x14ac:dyDescent="0.15">
      <c r="A20" s="14">
        <f>個人種目エントリー一覧!V65</f>
        <v>19</v>
      </c>
      <c r="C20" t="str">
        <f>個人種目エントリー一覧!AA65</f>
        <v/>
      </c>
      <c r="D20">
        <f>個人種目エントリー一覧!Y65</f>
        <v>0</v>
      </c>
      <c r="E20">
        <f>個人種目エントリー一覧!Z65</f>
        <v>0</v>
      </c>
      <c r="F20" t="str">
        <f>個人種目エントリー一覧!AB65</f>
        <v/>
      </c>
      <c r="I20">
        <f>個人種目エントリー一覧!AC65</f>
        <v>0</v>
      </c>
      <c r="L20">
        <f>個人種目エントリー一覧!$I$3</f>
        <v>0</v>
      </c>
      <c r="R20" t="str">
        <f>個人種目エントリー一覧!AF65</f>
        <v>0</v>
      </c>
      <c r="S20" t="str">
        <f>個人種目エントリー一覧!AG65</f>
        <v>.</v>
      </c>
      <c r="T20" t="str">
        <f>個人種目エントリー一覧!AJ65</f>
        <v/>
      </c>
      <c r="U20" t="str">
        <f>個人種目エントリー一覧!AK65</f>
        <v>.</v>
      </c>
      <c r="V20" t="str">
        <f>個人種目エントリー一覧!AN65</f>
        <v/>
      </c>
      <c r="W20" t="str">
        <f>個人種目エントリー一覧!AO65</f>
        <v>.</v>
      </c>
    </row>
    <row r="21" spans="1:23" x14ac:dyDescent="0.15">
      <c r="A21" s="14">
        <f>個人種目エントリー一覧!V68</f>
        <v>20</v>
      </c>
      <c r="C21" t="str">
        <f>個人種目エントリー一覧!AA68</f>
        <v/>
      </c>
      <c r="D21">
        <f>個人種目エントリー一覧!Y68</f>
        <v>0</v>
      </c>
      <c r="E21">
        <f>個人種目エントリー一覧!Z68</f>
        <v>0</v>
      </c>
      <c r="F21" t="str">
        <f>個人種目エントリー一覧!AB68</f>
        <v/>
      </c>
      <c r="I21">
        <f>個人種目エントリー一覧!AC68</f>
        <v>0</v>
      </c>
      <c r="L21">
        <f>個人種目エントリー一覧!$I$3</f>
        <v>0</v>
      </c>
      <c r="R21" t="str">
        <f>個人種目エントリー一覧!AF68</f>
        <v>0</v>
      </c>
      <c r="S21" t="str">
        <f>個人種目エントリー一覧!AG68</f>
        <v>.</v>
      </c>
      <c r="T21" t="str">
        <f>個人種目エントリー一覧!AJ68</f>
        <v/>
      </c>
      <c r="U21" t="str">
        <f>個人種目エントリー一覧!AK68</f>
        <v>.</v>
      </c>
      <c r="V21" t="str">
        <f>個人種目エントリー一覧!AN68</f>
        <v/>
      </c>
      <c r="W21" t="str">
        <f>個人種目エントリー一覧!AO68</f>
        <v>.</v>
      </c>
    </row>
    <row r="22" spans="1:23" x14ac:dyDescent="0.15">
      <c r="A22" s="14">
        <f>個人種目エントリー一覧!V71</f>
        <v>21</v>
      </c>
      <c r="C22" t="str">
        <f>個人種目エントリー一覧!AA71</f>
        <v/>
      </c>
      <c r="D22">
        <f>個人種目エントリー一覧!Y71</f>
        <v>0</v>
      </c>
      <c r="E22">
        <f>個人種目エントリー一覧!Z71</f>
        <v>0</v>
      </c>
      <c r="F22" t="str">
        <f>個人種目エントリー一覧!AB71</f>
        <v/>
      </c>
      <c r="I22">
        <f>個人種目エントリー一覧!AC71</f>
        <v>0</v>
      </c>
      <c r="L22">
        <f>個人種目エントリー一覧!$I$3</f>
        <v>0</v>
      </c>
      <c r="R22" t="str">
        <f>個人種目エントリー一覧!AF71</f>
        <v>0</v>
      </c>
      <c r="S22" t="str">
        <f>個人種目エントリー一覧!AG71</f>
        <v>.</v>
      </c>
      <c r="T22" t="str">
        <f>個人種目エントリー一覧!AJ71</f>
        <v/>
      </c>
      <c r="U22" t="str">
        <f>個人種目エントリー一覧!AK71</f>
        <v>.</v>
      </c>
      <c r="V22" t="str">
        <f>個人種目エントリー一覧!AN71</f>
        <v/>
      </c>
      <c r="W22" t="str">
        <f>個人種目エントリー一覧!AO71</f>
        <v>.</v>
      </c>
    </row>
    <row r="23" spans="1:23" x14ac:dyDescent="0.15">
      <c r="A23" s="14">
        <f>個人種目エントリー一覧!V74</f>
        <v>22</v>
      </c>
      <c r="C23" t="str">
        <f>個人種目エントリー一覧!AA74</f>
        <v/>
      </c>
      <c r="D23">
        <f>個人種目エントリー一覧!Y74</f>
        <v>0</v>
      </c>
      <c r="E23">
        <f>個人種目エントリー一覧!Z74</f>
        <v>0</v>
      </c>
      <c r="F23" t="str">
        <f>個人種目エントリー一覧!AB74</f>
        <v/>
      </c>
      <c r="I23">
        <f>個人種目エントリー一覧!AC74</f>
        <v>0</v>
      </c>
      <c r="L23">
        <f>個人種目エントリー一覧!$I$3</f>
        <v>0</v>
      </c>
      <c r="R23" t="str">
        <f>個人種目エントリー一覧!AF74</f>
        <v>0</v>
      </c>
      <c r="S23" t="str">
        <f>個人種目エントリー一覧!AG74</f>
        <v>.</v>
      </c>
      <c r="T23" t="str">
        <f>個人種目エントリー一覧!AJ74</f>
        <v/>
      </c>
      <c r="U23" t="str">
        <f>個人種目エントリー一覧!AK74</f>
        <v>.</v>
      </c>
      <c r="V23" t="str">
        <f>個人種目エントリー一覧!AN74</f>
        <v/>
      </c>
      <c r="W23" t="str">
        <f>個人種目エントリー一覧!AO74</f>
        <v>.</v>
      </c>
    </row>
    <row r="24" spans="1:23" x14ac:dyDescent="0.15">
      <c r="A24" s="14">
        <f>個人種目エントリー一覧!V77</f>
        <v>23</v>
      </c>
      <c r="C24" t="str">
        <f>個人種目エントリー一覧!AA77</f>
        <v/>
      </c>
      <c r="D24">
        <f>個人種目エントリー一覧!Y77</f>
        <v>0</v>
      </c>
      <c r="E24">
        <f>個人種目エントリー一覧!Z77</f>
        <v>0</v>
      </c>
      <c r="F24" t="str">
        <f>個人種目エントリー一覧!AB77</f>
        <v/>
      </c>
      <c r="I24">
        <f>個人種目エントリー一覧!AC77</f>
        <v>0</v>
      </c>
      <c r="L24">
        <f>個人種目エントリー一覧!$I$3</f>
        <v>0</v>
      </c>
      <c r="R24" t="str">
        <f>個人種目エントリー一覧!AF77</f>
        <v>0</v>
      </c>
      <c r="S24" t="str">
        <f>個人種目エントリー一覧!AG77</f>
        <v>.</v>
      </c>
      <c r="T24" t="str">
        <f>個人種目エントリー一覧!AJ77</f>
        <v/>
      </c>
      <c r="U24" t="str">
        <f>個人種目エントリー一覧!AK77</f>
        <v>.</v>
      </c>
      <c r="V24" t="str">
        <f>個人種目エントリー一覧!AN77</f>
        <v/>
      </c>
      <c r="W24" t="str">
        <f>個人種目エントリー一覧!AO77</f>
        <v>.</v>
      </c>
    </row>
    <row r="25" spans="1:23" x14ac:dyDescent="0.15">
      <c r="A25" s="14">
        <f>個人種目エントリー一覧!V80</f>
        <v>24</v>
      </c>
      <c r="C25" t="str">
        <f>個人種目エントリー一覧!AA80</f>
        <v/>
      </c>
      <c r="D25">
        <f>個人種目エントリー一覧!Y80</f>
        <v>0</v>
      </c>
      <c r="E25">
        <f>個人種目エントリー一覧!Z80</f>
        <v>0</v>
      </c>
      <c r="F25" t="str">
        <f>個人種目エントリー一覧!AB80</f>
        <v/>
      </c>
      <c r="I25">
        <f>個人種目エントリー一覧!AC80</f>
        <v>0</v>
      </c>
      <c r="L25">
        <f>個人種目エントリー一覧!$I$3</f>
        <v>0</v>
      </c>
      <c r="R25" t="str">
        <f>個人種目エントリー一覧!AF80</f>
        <v>0</v>
      </c>
      <c r="S25" t="str">
        <f>個人種目エントリー一覧!AG80</f>
        <v>.</v>
      </c>
      <c r="T25" t="str">
        <f>個人種目エントリー一覧!AJ80</f>
        <v/>
      </c>
      <c r="U25" t="str">
        <f>個人種目エントリー一覧!AK80</f>
        <v>.</v>
      </c>
      <c r="V25" t="str">
        <f>個人種目エントリー一覧!AN80</f>
        <v/>
      </c>
      <c r="W25" t="str">
        <f>個人種目エントリー一覧!AO80</f>
        <v>.</v>
      </c>
    </row>
    <row r="26" spans="1:23" x14ac:dyDescent="0.15">
      <c r="A26" s="14">
        <f>個人種目エントリー一覧!V83</f>
        <v>25</v>
      </c>
      <c r="C26" t="str">
        <f>個人種目エントリー一覧!AA83</f>
        <v/>
      </c>
      <c r="D26">
        <f>個人種目エントリー一覧!Y83</f>
        <v>0</v>
      </c>
      <c r="E26">
        <f>個人種目エントリー一覧!Z83</f>
        <v>0</v>
      </c>
      <c r="F26" t="str">
        <f>個人種目エントリー一覧!AB83</f>
        <v/>
      </c>
      <c r="I26">
        <f>個人種目エントリー一覧!AC83</f>
        <v>0</v>
      </c>
      <c r="L26">
        <f>個人種目エントリー一覧!$I$3</f>
        <v>0</v>
      </c>
      <c r="R26" t="str">
        <f>個人種目エントリー一覧!AF83</f>
        <v>0</v>
      </c>
      <c r="S26" t="str">
        <f>個人種目エントリー一覧!AG83</f>
        <v>.</v>
      </c>
      <c r="T26" t="str">
        <f>個人種目エントリー一覧!AJ83</f>
        <v/>
      </c>
      <c r="U26" t="str">
        <f>個人種目エントリー一覧!AK83</f>
        <v>.</v>
      </c>
      <c r="V26" t="str">
        <f>個人種目エントリー一覧!AN83</f>
        <v/>
      </c>
      <c r="W26" t="str">
        <f>個人種目エントリー一覧!AO83</f>
        <v>.</v>
      </c>
    </row>
    <row r="27" spans="1:23" x14ac:dyDescent="0.15">
      <c r="A27" s="14">
        <f>個人種目エントリー一覧!V86</f>
        <v>26</v>
      </c>
      <c r="C27" t="str">
        <f>個人種目エントリー一覧!AA86</f>
        <v/>
      </c>
      <c r="D27">
        <f>個人種目エントリー一覧!Y86</f>
        <v>0</v>
      </c>
      <c r="E27">
        <f>個人種目エントリー一覧!Z86</f>
        <v>0</v>
      </c>
      <c r="F27" t="str">
        <f>個人種目エントリー一覧!AB86</f>
        <v/>
      </c>
      <c r="I27">
        <f>個人種目エントリー一覧!AC86</f>
        <v>0</v>
      </c>
      <c r="L27">
        <f>個人種目エントリー一覧!$I$3</f>
        <v>0</v>
      </c>
      <c r="R27" t="str">
        <f>個人種目エントリー一覧!AF86</f>
        <v>0</v>
      </c>
      <c r="S27" t="str">
        <f>個人種目エントリー一覧!AG86</f>
        <v>.</v>
      </c>
      <c r="T27" t="str">
        <f>個人種目エントリー一覧!AJ86</f>
        <v/>
      </c>
      <c r="U27" t="str">
        <f>個人種目エントリー一覧!AK86</f>
        <v>.</v>
      </c>
      <c r="V27" t="str">
        <f>個人種目エントリー一覧!AN86</f>
        <v/>
      </c>
      <c r="W27" t="str">
        <f>個人種目エントリー一覧!AO86</f>
        <v>.</v>
      </c>
    </row>
    <row r="28" spans="1:23" x14ac:dyDescent="0.15">
      <c r="A28" s="14">
        <f>個人種目エントリー一覧!V89</f>
        <v>27</v>
      </c>
      <c r="C28" t="str">
        <f>個人種目エントリー一覧!AA89</f>
        <v/>
      </c>
      <c r="D28">
        <f>個人種目エントリー一覧!Y89</f>
        <v>0</v>
      </c>
      <c r="E28">
        <f>個人種目エントリー一覧!Z89</f>
        <v>0</v>
      </c>
      <c r="F28" t="str">
        <f>個人種目エントリー一覧!AB89</f>
        <v/>
      </c>
      <c r="I28">
        <f>個人種目エントリー一覧!AC89</f>
        <v>0</v>
      </c>
      <c r="L28">
        <f>個人種目エントリー一覧!$I$3</f>
        <v>0</v>
      </c>
      <c r="R28" t="str">
        <f>個人種目エントリー一覧!AF89</f>
        <v>0</v>
      </c>
      <c r="S28" t="str">
        <f>個人種目エントリー一覧!AG89</f>
        <v>.</v>
      </c>
      <c r="T28" t="str">
        <f>個人種目エントリー一覧!AJ89</f>
        <v/>
      </c>
      <c r="U28" t="str">
        <f>個人種目エントリー一覧!AK89</f>
        <v>.</v>
      </c>
      <c r="V28" t="str">
        <f>個人種目エントリー一覧!AN89</f>
        <v/>
      </c>
      <c r="W28" t="str">
        <f>個人種目エントリー一覧!AO89</f>
        <v>.</v>
      </c>
    </row>
    <row r="29" spans="1:23" x14ac:dyDescent="0.15">
      <c r="A29" s="14">
        <f>個人種目エントリー一覧!V92</f>
        <v>28</v>
      </c>
      <c r="C29" t="str">
        <f>個人種目エントリー一覧!AA92</f>
        <v/>
      </c>
      <c r="D29">
        <f>個人種目エントリー一覧!Y92</f>
        <v>0</v>
      </c>
      <c r="E29">
        <f>個人種目エントリー一覧!Z92</f>
        <v>0</v>
      </c>
      <c r="F29" t="str">
        <f>個人種目エントリー一覧!AB92</f>
        <v/>
      </c>
      <c r="I29">
        <f>個人種目エントリー一覧!AC92</f>
        <v>0</v>
      </c>
      <c r="L29">
        <f>個人種目エントリー一覧!$I$3</f>
        <v>0</v>
      </c>
      <c r="R29" t="str">
        <f>個人種目エントリー一覧!AF92</f>
        <v>0</v>
      </c>
      <c r="S29" t="str">
        <f>個人種目エントリー一覧!AG92</f>
        <v>.</v>
      </c>
      <c r="T29" t="str">
        <f>個人種目エントリー一覧!AJ92</f>
        <v/>
      </c>
      <c r="U29" t="str">
        <f>個人種目エントリー一覧!AK92</f>
        <v>.</v>
      </c>
      <c r="V29" t="str">
        <f>個人種目エントリー一覧!AN92</f>
        <v/>
      </c>
      <c r="W29" t="str">
        <f>個人種目エントリー一覧!AO92</f>
        <v>.</v>
      </c>
    </row>
    <row r="30" spans="1:23" x14ac:dyDescent="0.15">
      <c r="A30" s="14">
        <f>個人種目エントリー一覧!V95</f>
        <v>29</v>
      </c>
      <c r="C30" t="str">
        <f>個人種目エントリー一覧!AA95</f>
        <v/>
      </c>
      <c r="D30">
        <f>個人種目エントリー一覧!Y95</f>
        <v>0</v>
      </c>
      <c r="E30">
        <f>個人種目エントリー一覧!Z95</f>
        <v>0</v>
      </c>
      <c r="F30" t="str">
        <f>個人種目エントリー一覧!AB95</f>
        <v/>
      </c>
      <c r="I30">
        <f>個人種目エントリー一覧!AC95</f>
        <v>0</v>
      </c>
      <c r="L30">
        <f>個人種目エントリー一覧!$I$3</f>
        <v>0</v>
      </c>
      <c r="R30" t="str">
        <f>個人種目エントリー一覧!AF95</f>
        <v>0</v>
      </c>
      <c r="S30" t="str">
        <f>個人種目エントリー一覧!AG95</f>
        <v>.</v>
      </c>
      <c r="T30" t="str">
        <f>個人種目エントリー一覧!AJ95</f>
        <v/>
      </c>
      <c r="U30" t="str">
        <f>個人種目エントリー一覧!AK95</f>
        <v>.</v>
      </c>
      <c r="V30" t="str">
        <f>個人種目エントリー一覧!AN95</f>
        <v/>
      </c>
      <c r="W30" t="str">
        <f>個人種目エントリー一覧!AO95</f>
        <v>.</v>
      </c>
    </row>
    <row r="31" spans="1:23" x14ac:dyDescent="0.15">
      <c r="A31" s="14">
        <f>個人種目エントリー一覧!V98</f>
        <v>30</v>
      </c>
      <c r="C31" t="str">
        <f>個人種目エントリー一覧!AA98</f>
        <v/>
      </c>
      <c r="D31">
        <f>個人種目エントリー一覧!Y98</f>
        <v>0</v>
      </c>
      <c r="E31">
        <f>個人種目エントリー一覧!Z98</f>
        <v>0</v>
      </c>
      <c r="F31" t="str">
        <f>個人種目エントリー一覧!AB98</f>
        <v/>
      </c>
      <c r="I31">
        <f>個人種目エントリー一覧!AC98</f>
        <v>0</v>
      </c>
      <c r="L31">
        <f>個人種目エントリー一覧!$I$3</f>
        <v>0</v>
      </c>
      <c r="R31" t="str">
        <f>個人種目エントリー一覧!AF98</f>
        <v>0</v>
      </c>
      <c r="S31" t="str">
        <f>個人種目エントリー一覧!AG98</f>
        <v>.</v>
      </c>
      <c r="T31" t="str">
        <f>個人種目エントリー一覧!AJ98</f>
        <v/>
      </c>
      <c r="U31" t="str">
        <f>個人種目エントリー一覧!AK98</f>
        <v>.</v>
      </c>
      <c r="V31" t="str">
        <f>個人種目エントリー一覧!AN98</f>
        <v/>
      </c>
      <c r="W31" t="str">
        <f>個人種目エントリー一覧!AO98</f>
        <v>.</v>
      </c>
    </row>
    <row r="32" spans="1:23" x14ac:dyDescent="0.15">
      <c r="A32" s="14">
        <f>個人種目エントリー一覧!V101</f>
        <v>31</v>
      </c>
      <c r="C32" t="str">
        <f>個人種目エントリー一覧!AA101</f>
        <v/>
      </c>
      <c r="D32">
        <f>個人種目エントリー一覧!Y101</f>
        <v>0</v>
      </c>
      <c r="E32">
        <f>個人種目エントリー一覧!Z101</f>
        <v>0</v>
      </c>
      <c r="F32" t="str">
        <f>個人種目エントリー一覧!AB101</f>
        <v/>
      </c>
      <c r="I32">
        <f>個人種目エントリー一覧!AC101</f>
        <v>0</v>
      </c>
      <c r="L32">
        <f>個人種目エントリー一覧!$I$3</f>
        <v>0</v>
      </c>
      <c r="R32" t="str">
        <f>個人種目エントリー一覧!AF101</f>
        <v>0</v>
      </c>
      <c r="S32" t="str">
        <f>個人種目エントリー一覧!AG101</f>
        <v>.</v>
      </c>
      <c r="T32" t="str">
        <f>個人種目エントリー一覧!AJ101</f>
        <v/>
      </c>
      <c r="U32" t="str">
        <f>個人種目エントリー一覧!AK101</f>
        <v>.</v>
      </c>
      <c r="V32" t="str">
        <f>個人種目エントリー一覧!AN101</f>
        <v/>
      </c>
      <c r="W32" t="str">
        <f>個人種目エントリー一覧!AO101</f>
        <v>.</v>
      </c>
    </row>
    <row r="33" spans="1:23" x14ac:dyDescent="0.15">
      <c r="A33" s="14">
        <f>個人種目エントリー一覧!V104</f>
        <v>32</v>
      </c>
      <c r="C33" t="str">
        <f>個人種目エントリー一覧!AA104</f>
        <v/>
      </c>
      <c r="D33">
        <f>個人種目エントリー一覧!Y104</f>
        <v>0</v>
      </c>
      <c r="E33">
        <f>個人種目エントリー一覧!Z104</f>
        <v>0</v>
      </c>
      <c r="F33" t="str">
        <f>個人種目エントリー一覧!AB104</f>
        <v/>
      </c>
      <c r="I33">
        <f>個人種目エントリー一覧!AC104</f>
        <v>0</v>
      </c>
      <c r="L33">
        <f>個人種目エントリー一覧!$I$3</f>
        <v>0</v>
      </c>
      <c r="R33" t="str">
        <f>個人種目エントリー一覧!AF104</f>
        <v>0</v>
      </c>
      <c r="S33" t="str">
        <f>個人種目エントリー一覧!AG104</f>
        <v>.</v>
      </c>
      <c r="T33" t="str">
        <f>個人種目エントリー一覧!AJ104</f>
        <v/>
      </c>
      <c r="U33" t="str">
        <f>個人種目エントリー一覧!AK104</f>
        <v>.</v>
      </c>
      <c r="V33" t="str">
        <f>個人種目エントリー一覧!AN104</f>
        <v/>
      </c>
      <c r="W33" t="str">
        <f>個人種目エントリー一覧!AO104</f>
        <v>.</v>
      </c>
    </row>
    <row r="34" spans="1:23" x14ac:dyDescent="0.15">
      <c r="A34" s="14">
        <f>個人種目エントリー一覧!V107</f>
        <v>33</v>
      </c>
      <c r="C34" t="str">
        <f>個人種目エントリー一覧!AA107</f>
        <v/>
      </c>
      <c r="D34">
        <f>個人種目エントリー一覧!Y107</f>
        <v>0</v>
      </c>
      <c r="E34">
        <f>個人種目エントリー一覧!Z107</f>
        <v>0</v>
      </c>
      <c r="F34" t="str">
        <f>個人種目エントリー一覧!AB107</f>
        <v/>
      </c>
      <c r="I34">
        <f>個人種目エントリー一覧!AC107</f>
        <v>0</v>
      </c>
      <c r="L34">
        <f>個人種目エントリー一覧!$I$3</f>
        <v>0</v>
      </c>
      <c r="R34" t="str">
        <f>個人種目エントリー一覧!AF107</f>
        <v>0</v>
      </c>
      <c r="S34" t="str">
        <f>個人種目エントリー一覧!AG107</f>
        <v>.</v>
      </c>
      <c r="T34" t="str">
        <f>個人種目エントリー一覧!AJ107</f>
        <v/>
      </c>
      <c r="U34" t="str">
        <f>個人種目エントリー一覧!AK107</f>
        <v>.</v>
      </c>
      <c r="V34" t="str">
        <f>個人種目エントリー一覧!AN107</f>
        <v/>
      </c>
      <c r="W34" t="str">
        <f>個人種目エントリー一覧!AO107</f>
        <v>.</v>
      </c>
    </row>
    <row r="35" spans="1:23" x14ac:dyDescent="0.15">
      <c r="A35" s="14">
        <f>個人種目エントリー一覧!V110</f>
        <v>34</v>
      </c>
      <c r="C35" t="str">
        <f>個人種目エントリー一覧!AA110</f>
        <v/>
      </c>
      <c r="D35">
        <f>個人種目エントリー一覧!Y110</f>
        <v>0</v>
      </c>
      <c r="E35">
        <f>個人種目エントリー一覧!Z110</f>
        <v>0</v>
      </c>
      <c r="F35" t="str">
        <f>個人種目エントリー一覧!AB110</f>
        <v/>
      </c>
      <c r="I35">
        <f>個人種目エントリー一覧!AC110</f>
        <v>0</v>
      </c>
      <c r="L35">
        <f>個人種目エントリー一覧!$I$3</f>
        <v>0</v>
      </c>
      <c r="R35" t="str">
        <f>個人種目エントリー一覧!AF110</f>
        <v>0</v>
      </c>
      <c r="S35" t="str">
        <f>個人種目エントリー一覧!AG110</f>
        <v>.</v>
      </c>
      <c r="T35" t="str">
        <f>個人種目エントリー一覧!AJ110</f>
        <v/>
      </c>
      <c r="U35" t="str">
        <f>個人種目エントリー一覧!AK110</f>
        <v>.</v>
      </c>
      <c r="V35" t="str">
        <f>個人種目エントリー一覧!AN110</f>
        <v/>
      </c>
      <c r="W35" t="str">
        <f>個人種目エントリー一覧!AO110</f>
        <v>.</v>
      </c>
    </row>
    <row r="36" spans="1:23" x14ac:dyDescent="0.15">
      <c r="A36" s="14">
        <f>個人種目エントリー一覧!V113</f>
        <v>35</v>
      </c>
      <c r="C36" t="str">
        <f>個人種目エントリー一覧!AA113</f>
        <v/>
      </c>
      <c r="D36">
        <f>個人種目エントリー一覧!Y113</f>
        <v>0</v>
      </c>
      <c r="E36">
        <f>個人種目エントリー一覧!Z113</f>
        <v>0</v>
      </c>
      <c r="F36" t="str">
        <f>個人種目エントリー一覧!AB113</f>
        <v/>
      </c>
      <c r="I36">
        <f>個人種目エントリー一覧!AC113</f>
        <v>0</v>
      </c>
      <c r="L36">
        <f>個人種目エントリー一覧!$I$3</f>
        <v>0</v>
      </c>
      <c r="R36" t="str">
        <f>個人種目エントリー一覧!AF113</f>
        <v>0</v>
      </c>
      <c r="S36" t="str">
        <f>個人種目エントリー一覧!AG113</f>
        <v>.</v>
      </c>
      <c r="T36" t="str">
        <f>個人種目エントリー一覧!AJ113</f>
        <v/>
      </c>
      <c r="U36" t="str">
        <f>個人種目エントリー一覧!AK113</f>
        <v>.</v>
      </c>
      <c r="V36" t="str">
        <f>個人種目エントリー一覧!AN113</f>
        <v/>
      </c>
      <c r="W36" t="str">
        <f>個人種目エントリー一覧!AO113</f>
        <v>.</v>
      </c>
    </row>
    <row r="37" spans="1:23" x14ac:dyDescent="0.15">
      <c r="A37" s="14">
        <f>個人種目エントリー一覧!V116</f>
        <v>36</v>
      </c>
      <c r="C37" t="str">
        <f>個人種目エントリー一覧!AA116</f>
        <v/>
      </c>
      <c r="D37">
        <f>個人種目エントリー一覧!Y116</f>
        <v>0</v>
      </c>
      <c r="E37">
        <f>個人種目エントリー一覧!Z116</f>
        <v>0</v>
      </c>
      <c r="F37" t="str">
        <f>個人種目エントリー一覧!AB116</f>
        <v/>
      </c>
      <c r="I37">
        <f>個人種目エントリー一覧!AC116</f>
        <v>0</v>
      </c>
      <c r="L37">
        <f>個人種目エントリー一覧!$I$3</f>
        <v>0</v>
      </c>
      <c r="R37" t="str">
        <f>個人種目エントリー一覧!AF116</f>
        <v>0</v>
      </c>
      <c r="S37" t="str">
        <f>個人種目エントリー一覧!AG116</f>
        <v>.</v>
      </c>
      <c r="T37" t="str">
        <f>個人種目エントリー一覧!AJ116</f>
        <v/>
      </c>
      <c r="U37" t="str">
        <f>個人種目エントリー一覧!AK116</f>
        <v>.</v>
      </c>
      <c r="V37" t="str">
        <f>個人種目エントリー一覧!AN116</f>
        <v/>
      </c>
      <c r="W37" t="str">
        <f>個人種目エントリー一覧!AO116</f>
        <v>.</v>
      </c>
    </row>
    <row r="38" spans="1:23" x14ac:dyDescent="0.15">
      <c r="A38" s="14">
        <f>個人種目エントリー一覧!V119</f>
        <v>37</v>
      </c>
      <c r="C38" t="str">
        <f>個人種目エントリー一覧!AA119</f>
        <v/>
      </c>
      <c r="D38">
        <f>個人種目エントリー一覧!Y119</f>
        <v>0</v>
      </c>
      <c r="E38">
        <f>個人種目エントリー一覧!Z119</f>
        <v>0</v>
      </c>
      <c r="F38" t="str">
        <f>個人種目エントリー一覧!AB119</f>
        <v/>
      </c>
      <c r="I38">
        <f>個人種目エントリー一覧!AC119</f>
        <v>0</v>
      </c>
      <c r="L38">
        <f>個人種目エントリー一覧!$I$3</f>
        <v>0</v>
      </c>
      <c r="R38" t="str">
        <f>個人種目エントリー一覧!AF119</f>
        <v>0</v>
      </c>
      <c r="S38" t="str">
        <f>個人種目エントリー一覧!AG119</f>
        <v>.</v>
      </c>
      <c r="T38" t="str">
        <f>個人種目エントリー一覧!AJ119</f>
        <v/>
      </c>
      <c r="U38" t="str">
        <f>個人種目エントリー一覧!AK119</f>
        <v>.</v>
      </c>
      <c r="V38" t="str">
        <f>個人種目エントリー一覧!AN119</f>
        <v/>
      </c>
      <c r="W38" t="str">
        <f>個人種目エントリー一覧!AO119</f>
        <v>.</v>
      </c>
    </row>
    <row r="39" spans="1:23" x14ac:dyDescent="0.15">
      <c r="A39" s="14">
        <f>個人種目エントリー一覧!V122</f>
        <v>38</v>
      </c>
      <c r="C39" t="str">
        <f>個人種目エントリー一覧!AA122</f>
        <v/>
      </c>
      <c r="D39">
        <f>個人種目エントリー一覧!Y122</f>
        <v>0</v>
      </c>
      <c r="E39">
        <f>個人種目エントリー一覧!Z122</f>
        <v>0</v>
      </c>
      <c r="F39" t="str">
        <f>個人種目エントリー一覧!AB122</f>
        <v/>
      </c>
      <c r="I39">
        <f>個人種目エントリー一覧!AC122</f>
        <v>0</v>
      </c>
      <c r="L39">
        <f>個人種目エントリー一覧!$I$3</f>
        <v>0</v>
      </c>
      <c r="R39" t="str">
        <f>個人種目エントリー一覧!AF122</f>
        <v>0</v>
      </c>
      <c r="S39" t="str">
        <f>個人種目エントリー一覧!AG122</f>
        <v>.</v>
      </c>
      <c r="T39" t="str">
        <f>個人種目エントリー一覧!AJ122</f>
        <v/>
      </c>
      <c r="U39" t="str">
        <f>個人種目エントリー一覧!AK122</f>
        <v>.</v>
      </c>
      <c r="V39" t="str">
        <f>個人種目エントリー一覧!AN122</f>
        <v/>
      </c>
      <c r="W39" t="str">
        <f>個人種目エントリー一覧!AO122</f>
        <v>.</v>
      </c>
    </row>
    <row r="40" spans="1:23" x14ac:dyDescent="0.15">
      <c r="A40" s="14">
        <f>個人種目エントリー一覧!V125</f>
        <v>39</v>
      </c>
      <c r="C40" t="str">
        <f>個人種目エントリー一覧!AA125</f>
        <v/>
      </c>
      <c r="D40">
        <f>個人種目エントリー一覧!Y125</f>
        <v>0</v>
      </c>
      <c r="E40">
        <f>個人種目エントリー一覧!Z125</f>
        <v>0</v>
      </c>
      <c r="F40" t="str">
        <f>個人種目エントリー一覧!AB125</f>
        <v/>
      </c>
      <c r="I40">
        <f>個人種目エントリー一覧!AC125</f>
        <v>0</v>
      </c>
      <c r="L40">
        <f>個人種目エントリー一覧!$I$3</f>
        <v>0</v>
      </c>
      <c r="R40" t="str">
        <f>個人種目エントリー一覧!AF125</f>
        <v>0</v>
      </c>
      <c r="S40" t="str">
        <f>個人種目エントリー一覧!AG125</f>
        <v>.</v>
      </c>
      <c r="T40" t="str">
        <f>個人種目エントリー一覧!AJ125</f>
        <v/>
      </c>
      <c r="U40" t="str">
        <f>個人種目エントリー一覧!AK125</f>
        <v>.</v>
      </c>
      <c r="V40" t="str">
        <f>個人種目エントリー一覧!AN125</f>
        <v/>
      </c>
      <c r="W40" t="str">
        <f>個人種目エントリー一覧!AO125</f>
        <v>.</v>
      </c>
    </row>
    <row r="41" spans="1:23" x14ac:dyDescent="0.15">
      <c r="A41" s="14">
        <f>個人種目エントリー一覧!V128</f>
        <v>40</v>
      </c>
      <c r="C41" t="str">
        <f>個人種目エントリー一覧!AA128</f>
        <v/>
      </c>
      <c r="D41">
        <f>個人種目エントリー一覧!Y128</f>
        <v>0</v>
      </c>
      <c r="E41">
        <f>個人種目エントリー一覧!Z128</f>
        <v>0</v>
      </c>
      <c r="F41" t="str">
        <f>個人種目エントリー一覧!AB128</f>
        <v/>
      </c>
      <c r="I41">
        <f>個人種目エントリー一覧!AC128</f>
        <v>0</v>
      </c>
      <c r="L41">
        <f>個人種目エントリー一覧!$I$3</f>
        <v>0</v>
      </c>
      <c r="R41" t="str">
        <f>個人種目エントリー一覧!AF128</f>
        <v>0</v>
      </c>
      <c r="S41" t="str">
        <f>個人種目エントリー一覧!AG128</f>
        <v>.</v>
      </c>
      <c r="T41" t="str">
        <f>個人種目エントリー一覧!AJ128</f>
        <v/>
      </c>
      <c r="U41" t="str">
        <f>個人種目エントリー一覧!AK128</f>
        <v>.</v>
      </c>
      <c r="V41" t="str">
        <f>個人種目エントリー一覧!AN128</f>
        <v/>
      </c>
      <c r="W41" t="str">
        <f>個人種目エントリー一覧!AO128</f>
        <v>.</v>
      </c>
    </row>
    <row r="42" spans="1:23" x14ac:dyDescent="0.15">
      <c r="A42" s="14">
        <f>個人種目エントリー一覧!V131</f>
        <v>41</v>
      </c>
      <c r="C42" t="str">
        <f>個人種目エントリー一覧!AA131</f>
        <v/>
      </c>
      <c r="D42">
        <f>個人種目エントリー一覧!Y131</f>
        <v>0</v>
      </c>
      <c r="E42">
        <f>個人種目エントリー一覧!Z131</f>
        <v>0</v>
      </c>
      <c r="F42" t="str">
        <f>個人種目エントリー一覧!AB131</f>
        <v/>
      </c>
      <c r="I42">
        <f>個人種目エントリー一覧!AC131</f>
        <v>0</v>
      </c>
      <c r="L42">
        <f>個人種目エントリー一覧!$I$3</f>
        <v>0</v>
      </c>
      <c r="R42" t="str">
        <f>個人種目エントリー一覧!AF131</f>
        <v>0</v>
      </c>
      <c r="S42" t="str">
        <f>個人種目エントリー一覧!AG131</f>
        <v>.</v>
      </c>
      <c r="T42" t="str">
        <f>個人種目エントリー一覧!AJ131</f>
        <v/>
      </c>
      <c r="U42" t="str">
        <f>個人種目エントリー一覧!AK131</f>
        <v>.</v>
      </c>
      <c r="V42" t="str">
        <f>個人種目エントリー一覧!AN131</f>
        <v/>
      </c>
      <c r="W42" t="str">
        <f>個人種目エントリー一覧!AO131</f>
        <v>.</v>
      </c>
    </row>
    <row r="43" spans="1:23" x14ac:dyDescent="0.15">
      <c r="A43" s="14">
        <f>個人種目エントリー一覧!V134</f>
        <v>42</v>
      </c>
      <c r="C43" t="str">
        <f>個人種目エントリー一覧!AA134</f>
        <v/>
      </c>
      <c r="D43">
        <f>個人種目エントリー一覧!Y134</f>
        <v>0</v>
      </c>
      <c r="E43">
        <f>個人種目エントリー一覧!Z134</f>
        <v>0</v>
      </c>
      <c r="F43" t="str">
        <f>個人種目エントリー一覧!AB134</f>
        <v/>
      </c>
      <c r="I43">
        <f>個人種目エントリー一覧!AC134</f>
        <v>0</v>
      </c>
      <c r="L43">
        <f>個人種目エントリー一覧!$I$3</f>
        <v>0</v>
      </c>
      <c r="R43" t="str">
        <f>個人種目エントリー一覧!AF134</f>
        <v>0</v>
      </c>
      <c r="S43" t="str">
        <f>個人種目エントリー一覧!AG134</f>
        <v>.</v>
      </c>
      <c r="T43" t="str">
        <f>個人種目エントリー一覧!AJ134</f>
        <v/>
      </c>
      <c r="U43" t="str">
        <f>個人種目エントリー一覧!AK134</f>
        <v>.</v>
      </c>
      <c r="V43" t="str">
        <f>個人種目エントリー一覧!AN134</f>
        <v/>
      </c>
      <c r="W43" t="str">
        <f>個人種目エントリー一覧!AO134</f>
        <v>.</v>
      </c>
    </row>
    <row r="44" spans="1:23" x14ac:dyDescent="0.15">
      <c r="A44" s="14">
        <f>個人種目エントリー一覧!V137</f>
        <v>43</v>
      </c>
      <c r="C44" t="str">
        <f>個人種目エントリー一覧!AA137</f>
        <v/>
      </c>
      <c r="D44">
        <f>個人種目エントリー一覧!Y137</f>
        <v>0</v>
      </c>
      <c r="E44">
        <f>個人種目エントリー一覧!Z137</f>
        <v>0</v>
      </c>
      <c r="F44" t="str">
        <f>個人種目エントリー一覧!AB137</f>
        <v/>
      </c>
      <c r="I44">
        <f>個人種目エントリー一覧!AC137</f>
        <v>0</v>
      </c>
      <c r="L44">
        <f>個人種目エントリー一覧!$I$3</f>
        <v>0</v>
      </c>
      <c r="R44" t="str">
        <f>個人種目エントリー一覧!AF137</f>
        <v>0</v>
      </c>
      <c r="S44" t="str">
        <f>個人種目エントリー一覧!AG137</f>
        <v>.</v>
      </c>
      <c r="T44" t="str">
        <f>個人種目エントリー一覧!AJ137</f>
        <v/>
      </c>
      <c r="U44" t="str">
        <f>個人種目エントリー一覧!AK137</f>
        <v>.</v>
      </c>
      <c r="V44" t="str">
        <f>個人種目エントリー一覧!AN137</f>
        <v/>
      </c>
      <c r="W44" t="str">
        <f>個人種目エントリー一覧!AO137</f>
        <v>.</v>
      </c>
    </row>
    <row r="45" spans="1:23" x14ac:dyDescent="0.15">
      <c r="A45" s="14">
        <f>個人種目エントリー一覧!V140</f>
        <v>44</v>
      </c>
      <c r="C45" t="str">
        <f>個人種目エントリー一覧!AA140</f>
        <v/>
      </c>
      <c r="D45">
        <f>個人種目エントリー一覧!Y140</f>
        <v>0</v>
      </c>
      <c r="E45">
        <f>個人種目エントリー一覧!Z140</f>
        <v>0</v>
      </c>
      <c r="F45" t="str">
        <f>個人種目エントリー一覧!AB140</f>
        <v/>
      </c>
      <c r="I45">
        <f>個人種目エントリー一覧!AC140</f>
        <v>0</v>
      </c>
      <c r="L45">
        <f>個人種目エントリー一覧!$I$3</f>
        <v>0</v>
      </c>
      <c r="R45" t="str">
        <f>個人種目エントリー一覧!AF140</f>
        <v>0</v>
      </c>
      <c r="S45" t="str">
        <f>個人種目エントリー一覧!AG140</f>
        <v>.</v>
      </c>
      <c r="T45" t="str">
        <f>個人種目エントリー一覧!AJ140</f>
        <v/>
      </c>
      <c r="U45" t="str">
        <f>個人種目エントリー一覧!AK140</f>
        <v>.</v>
      </c>
      <c r="V45" t="str">
        <f>個人種目エントリー一覧!AN140</f>
        <v/>
      </c>
      <c r="W45" t="str">
        <f>個人種目エントリー一覧!AO140</f>
        <v>.</v>
      </c>
    </row>
    <row r="46" spans="1:23" x14ac:dyDescent="0.15">
      <c r="A46" s="14">
        <f>個人種目エントリー一覧!V143</f>
        <v>45</v>
      </c>
      <c r="C46" t="str">
        <f>個人種目エントリー一覧!AA143</f>
        <v/>
      </c>
      <c r="D46">
        <f>個人種目エントリー一覧!Y143</f>
        <v>0</v>
      </c>
      <c r="E46">
        <f>個人種目エントリー一覧!Z143</f>
        <v>0</v>
      </c>
      <c r="F46" t="str">
        <f>個人種目エントリー一覧!AB143</f>
        <v/>
      </c>
      <c r="I46">
        <f>個人種目エントリー一覧!AC143</f>
        <v>0</v>
      </c>
      <c r="L46">
        <f>個人種目エントリー一覧!$I$3</f>
        <v>0</v>
      </c>
      <c r="R46" t="str">
        <f>個人種目エントリー一覧!AF143</f>
        <v>0</v>
      </c>
      <c r="S46" t="str">
        <f>個人種目エントリー一覧!AG143</f>
        <v>.</v>
      </c>
      <c r="T46" t="str">
        <f>個人種目エントリー一覧!AJ143</f>
        <v/>
      </c>
      <c r="U46" t="str">
        <f>個人種目エントリー一覧!AK143</f>
        <v>.</v>
      </c>
      <c r="V46" t="str">
        <f>個人種目エントリー一覧!AN143</f>
        <v/>
      </c>
      <c r="W46" t="str">
        <f>個人種目エントリー一覧!AO143</f>
        <v>.</v>
      </c>
    </row>
    <row r="47" spans="1:23" x14ac:dyDescent="0.15">
      <c r="A47" s="14">
        <f>個人種目エントリー一覧!V146</f>
        <v>46</v>
      </c>
      <c r="C47" t="str">
        <f>個人種目エントリー一覧!AA146</f>
        <v/>
      </c>
      <c r="D47">
        <f>個人種目エントリー一覧!Y146</f>
        <v>0</v>
      </c>
      <c r="E47">
        <f>個人種目エントリー一覧!Z146</f>
        <v>0</v>
      </c>
      <c r="F47" t="str">
        <f>個人種目エントリー一覧!AB146</f>
        <v/>
      </c>
      <c r="I47">
        <f>個人種目エントリー一覧!AC146</f>
        <v>0</v>
      </c>
      <c r="L47">
        <f>個人種目エントリー一覧!$I$3</f>
        <v>0</v>
      </c>
      <c r="R47" t="str">
        <f>個人種目エントリー一覧!AF146</f>
        <v>0</v>
      </c>
      <c r="S47" t="str">
        <f>個人種目エントリー一覧!AG146</f>
        <v>.</v>
      </c>
      <c r="T47" t="str">
        <f>個人種目エントリー一覧!AJ146</f>
        <v/>
      </c>
      <c r="U47" t="str">
        <f>個人種目エントリー一覧!AK146</f>
        <v>.</v>
      </c>
      <c r="V47" t="str">
        <f>個人種目エントリー一覧!AN146</f>
        <v/>
      </c>
      <c r="W47" t="str">
        <f>個人種目エントリー一覧!AO146</f>
        <v>.</v>
      </c>
    </row>
    <row r="48" spans="1:23" x14ac:dyDescent="0.15">
      <c r="A48" s="14">
        <f>個人種目エントリー一覧!V149</f>
        <v>47</v>
      </c>
      <c r="C48" t="str">
        <f>個人種目エントリー一覧!AA149</f>
        <v/>
      </c>
      <c r="D48">
        <f>個人種目エントリー一覧!Y149</f>
        <v>0</v>
      </c>
      <c r="E48">
        <f>個人種目エントリー一覧!Z149</f>
        <v>0</v>
      </c>
      <c r="F48" t="str">
        <f>個人種目エントリー一覧!AB149</f>
        <v/>
      </c>
      <c r="I48">
        <f>個人種目エントリー一覧!AC149</f>
        <v>0</v>
      </c>
      <c r="L48">
        <f>個人種目エントリー一覧!$I$3</f>
        <v>0</v>
      </c>
      <c r="R48" t="str">
        <f>個人種目エントリー一覧!AF149</f>
        <v>0</v>
      </c>
      <c r="S48" t="str">
        <f>個人種目エントリー一覧!AG149</f>
        <v>.</v>
      </c>
      <c r="T48" t="str">
        <f>個人種目エントリー一覧!AJ149</f>
        <v/>
      </c>
      <c r="U48" t="str">
        <f>個人種目エントリー一覧!AK149</f>
        <v>.</v>
      </c>
      <c r="V48" t="str">
        <f>個人種目エントリー一覧!AN149</f>
        <v/>
      </c>
      <c r="W48" t="str">
        <f>個人種目エントリー一覧!AO149</f>
        <v>.</v>
      </c>
    </row>
    <row r="49" spans="1:23" x14ac:dyDescent="0.15">
      <c r="A49" s="14">
        <f>個人種目エントリー一覧!V152</f>
        <v>48</v>
      </c>
      <c r="C49" t="str">
        <f>個人種目エントリー一覧!AA152</f>
        <v/>
      </c>
      <c r="D49">
        <f>個人種目エントリー一覧!Y152</f>
        <v>0</v>
      </c>
      <c r="E49">
        <f>個人種目エントリー一覧!Z152</f>
        <v>0</v>
      </c>
      <c r="F49" t="str">
        <f>個人種目エントリー一覧!AB152</f>
        <v/>
      </c>
      <c r="I49">
        <f>個人種目エントリー一覧!AC152</f>
        <v>0</v>
      </c>
      <c r="L49">
        <f>個人種目エントリー一覧!$I$3</f>
        <v>0</v>
      </c>
      <c r="R49" t="str">
        <f>個人種目エントリー一覧!AF152</f>
        <v>0</v>
      </c>
      <c r="S49" t="str">
        <f>個人種目エントリー一覧!AG152</f>
        <v>.</v>
      </c>
      <c r="T49" t="str">
        <f>個人種目エントリー一覧!AJ152</f>
        <v/>
      </c>
      <c r="U49" t="str">
        <f>個人種目エントリー一覧!AK152</f>
        <v>.</v>
      </c>
      <c r="V49" t="str">
        <f>個人種目エントリー一覧!AN152</f>
        <v/>
      </c>
      <c r="W49" t="str">
        <f>個人種目エントリー一覧!AO152</f>
        <v>.</v>
      </c>
    </row>
    <row r="50" spans="1:23" x14ac:dyDescent="0.15">
      <c r="A50" s="14">
        <f>個人種目エントリー一覧!V155</f>
        <v>49</v>
      </c>
      <c r="C50" t="str">
        <f>個人種目エントリー一覧!AA155</f>
        <v/>
      </c>
      <c r="D50">
        <f>個人種目エントリー一覧!Y155</f>
        <v>0</v>
      </c>
      <c r="E50">
        <f>個人種目エントリー一覧!Z155</f>
        <v>0</v>
      </c>
      <c r="F50" t="str">
        <f>個人種目エントリー一覧!AB155</f>
        <v/>
      </c>
      <c r="I50">
        <f>個人種目エントリー一覧!AC155</f>
        <v>0</v>
      </c>
      <c r="L50">
        <f>個人種目エントリー一覧!$I$3</f>
        <v>0</v>
      </c>
      <c r="R50" t="str">
        <f>個人種目エントリー一覧!AF155</f>
        <v>0</v>
      </c>
      <c r="S50" t="str">
        <f>個人種目エントリー一覧!AG155</f>
        <v>.</v>
      </c>
      <c r="T50" t="str">
        <f>個人種目エントリー一覧!AJ155</f>
        <v/>
      </c>
      <c r="U50" t="str">
        <f>個人種目エントリー一覧!AK155</f>
        <v>.</v>
      </c>
      <c r="V50" t="str">
        <f>個人種目エントリー一覧!AN155</f>
        <v/>
      </c>
      <c r="W50" t="str">
        <f>個人種目エントリー一覧!AO155</f>
        <v>.</v>
      </c>
    </row>
    <row r="51" spans="1:23" x14ac:dyDescent="0.15">
      <c r="A51" s="14">
        <f>個人種目エントリー一覧!V158</f>
        <v>50</v>
      </c>
      <c r="C51" t="str">
        <f>個人種目エントリー一覧!AA158</f>
        <v/>
      </c>
      <c r="D51">
        <f>個人種目エントリー一覧!Y158</f>
        <v>0</v>
      </c>
      <c r="E51">
        <f>個人種目エントリー一覧!Z158</f>
        <v>0</v>
      </c>
      <c r="F51" t="str">
        <f>個人種目エントリー一覧!AB158</f>
        <v/>
      </c>
      <c r="I51">
        <f>個人種目エントリー一覧!AC158</f>
        <v>0</v>
      </c>
      <c r="L51">
        <f>個人種目エントリー一覧!$I$3</f>
        <v>0</v>
      </c>
      <c r="R51" t="str">
        <f>個人種目エントリー一覧!AF158</f>
        <v>0</v>
      </c>
      <c r="S51" t="str">
        <f>個人種目エントリー一覧!AG158</f>
        <v>.</v>
      </c>
      <c r="T51" t="str">
        <f>個人種目エントリー一覧!AJ158</f>
        <v/>
      </c>
      <c r="U51" t="str">
        <f>個人種目エントリー一覧!AK158</f>
        <v>.</v>
      </c>
      <c r="V51" t="str">
        <f>個人種目エントリー一覧!AN158</f>
        <v/>
      </c>
      <c r="W51" t="str">
        <f>個人種目エントリー一覧!AO158</f>
        <v>.</v>
      </c>
    </row>
    <row r="52" spans="1:23" x14ac:dyDescent="0.15">
      <c r="A52" s="14">
        <f>個人種目エントリー一覧!V161</f>
        <v>51</v>
      </c>
      <c r="C52" t="str">
        <f>個人種目エントリー一覧!AA161</f>
        <v/>
      </c>
      <c r="D52">
        <f>個人種目エントリー一覧!Y161</f>
        <v>0</v>
      </c>
      <c r="E52">
        <f>個人種目エントリー一覧!Z161</f>
        <v>0</v>
      </c>
      <c r="F52" t="str">
        <f>個人種目エントリー一覧!AB161</f>
        <v/>
      </c>
      <c r="I52">
        <f>個人種目エントリー一覧!AC161</f>
        <v>0</v>
      </c>
      <c r="L52">
        <f>個人種目エントリー一覧!$I$3</f>
        <v>0</v>
      </c>
      <c r="R52" t="str">
        <f>個人種目エントリー一覧!AF161</f>
        <v>0</v>
      </c>
      <c r="S52" t="str">
        <f>個人種目エントリー一覧!AG161</f>
        <v>.</v>
      </c>
      <c r="T52" t="str">
        <f>個人種目エントリー一覧!AJ161</f>
        <v/>
      </c>
      <c r="U52" t="str">
        <f>個人種目エントリー一覧!AK161</f>
        <v>.</v>
      </c>
      <c r="V52" t="str">
        <f>個人種目エントリー一覧!AN161</f>
        <v/>
      </c>
      <c r="W52" t="str">
        <f>個人種目エントリー一覧!AO161</f>
        <v>.</v>
      </c>
    </row>
    <row r="53" spans="1:23" x14ac:dyDescent="0.15">
      <c r="A53" s="14">
        <f>個人種目エントリー一覧!V164</f>
        <v>52</v>
      </c>
      <c r="C53" t="str">
        <f>個人種目エントリー一覧!AA164</f>
        <v/>
      </c>
      <c r="D53">
        <f>個人種目エントリー一覧!Y164</f>
        <v>0</v>
      </c>
      <c r="E53">
        <f>個人種目エントリー一覧!Z164</f>
        <v>0</v>
      </c>
      <c r="F53" t="str">
        <f>個人種目エントリー一覧!AB164</f>
        <v/>
      </c>
      <c r="I53">
        <f>個人種目エントリー一覧!AC164</f>
        <v>0</v>
      </c>
      <c r="L53">
        <f>個人種目エントリー一覧!$I$3</f>
        <v>0</v>
      </c>
      <c r="R53" t="str">
        <f>個人種目エントリー一覧!AF164</f>
        <v>0</v>
      </c>
      <c r="S53" t="str">
        <f>個人種目エントリー一覧!AG164</f>
        <v>.</v>
      </c>
      <c r="T53" t="str">
        <f>個人種目エントリー一覧!AJ164</f>
        <v/>
      </c>
      <c r="U53" t="str">
        <f>個人種目エントリー一覧!AK164</f>
        <v>.</v>
      </c>
      <c r="V53" t="str">
        <f>個人種目エントリー一覧!AN164</f>
        <v/>
      </c>
      <c r="W53" t="str">
        <f>個人種目エントリー一覧!AO164</f>
        <v>.</v>
      </c>
    </row>
    <row r="54" spans="1:23" x14ac:dyDescent="0.15">
      <c r="A54" s="14">
        <f>個人種目エントリー一覧!V167</f>
        <v>53</v>
      </c>
      <c r="C54" t="str">
        <f>個人種目エントリー一覧!AA167</f>
        <v/>
      </c>
      <c r="D54">
        <f>個人種目エントリー一覧!Y167</f>
        <v>0</v>
      </c>
      <c r="E54">
        <f>個人種目エントリー一覧!Z167</f>
        <v>0</v>
      </c>
      <c r="F54" t="str">
        <f>個人種目エントリー一覧!AB167</f>
        <v/>
      </c>
      <c r="I54">
        <f>個人種目エントリー一覧!AC167</f>
        <v>0</v>
      </c>
      <c r="L54">
        <f>個人種目エントリー一覧!$I$3</f>
        <v>0</v>
      </c>
      <c r="R54" t="str">
        <f>個人種目エントリー一覧!AF167</f>
        <v>0</v>
      </c>
      <c r="S54" t="str">
        <f>個人種目エントリー一覧!AG167</f>
        <v>.</v>
      </c>
      <c r="T54" t="str">
        <f>個人種目エントリー一覧!AJ167</f>
        <v/>
      </c>
      <c r="U54" t="str">
        <f>個人種目エントリー一覧!AK167</f>
        <v>.</v>
      </c>
      <c r="V54" t="str">
        <f>個人種目エントリー一覧!AN167</f>
        <v/>
      </c>
      <c r="W54" t="str">
        <f>個人種目エントリー一覧!AO167</f>
        <v>.</v>
      </c>
    </row>
    <row r="55" spans="1:23" x14ac:dyDescent="0.15">
      <c r="A55" s="14">
        <f>個人種目エントリー一覧!V170</f>
        <v>54</v>
      </c>
      <c r="C55" t="str">
        <f>個人種目エントリー一覧!AA170</f>
        <v/>
      </c>
      <c r="D55">
        <f>個人種目エントリー一覧!Y170</f>
        <v>0</v>
      </c>
      <c r="E55">
        <f>個人種目エントリー一覧!Z170</f>
        <v>0</v>
      </c>
      <c r="F55" t="str">
        <f>個人種目エントリー一覧!AB170</f>
        <v/>
      </c>
      <c r="I55">
        <f>個人種目エントリー一覧!AC170</f>
        <v>0</v>
      </c>
      <c r="L55">
        <f>個人種目エントリー一覧!$I$3</f>
        <v>0</v>
      </c>
      <c r="R55" t="str">
        <f>個人種目エントリー一覧!AF170</f>
        <v>0</v>
      </c>
      <c r="S55" t="str">
        <f>個人種目エントリー一覧!AG170</f>
        <v>.</v>
      </c>
      <c r="T55" t="str">
        <f>個人種目エントリー一覧!AJ170</f>
        <v/>
      </c>
      <c r="U55" t="str">
        <f>個人種目エントリー一覧!AK170</f>
        <v>.</v>
      </c>
      <c r="V55" t="str">
        <f>個人種目エントリー一覧!AN170</f>
        <v/>
      </c>
      <c r="W55" t="str">
        <f>個人種目エントリー一覧!AO170</f>
        <v>.</v>
      </c>
    </row>
    <row r="56" spans="1:23" x14ac:dyDescent="0.15">
      <c r="A56" s="14">
        <f>個人種目エントリー一覧!V173</f>
        <v>55</v>
      </c>
      <c r="C56" t="str">
        <f>個人種目エントリー一覧!AA173</f>
        <v/>
      </c>
      <c r="D56">
        <f>個人種目エントリー一覧!Y173</f>
        <v>0</v>
      </c>
      <c r="E56">
        <f>個人種目エントリー一覧!Z173</f>
        <v>0</v>
      </c>
      <c r="F56" t="str">
        <f>個人種目エントリー一覧!AB173</f>
        <v/>
      </c>
      <c r="I56">
        <f>個人種目エントリー一覧!AC173</f>
        <v>0</v>
      </c>
      <c r="L56">
        <f>個人種目エントリー一覧!$I$3</f>
        <v>0</v>
      </c>
      <c r="R56" t="str">
        <f>個人種目エントリー一覧!AF173</f>
        <v>0</v>
      </c>
      <c r="S56" t="str">
        <f>個人種目エントリー一覧!AG173</f>
        <v>.</v>
      </c>
      <c r="T56" t="str">
        <f>個人種目エントリー一覧!AJ173</f>
        <v/>
      </c>
      <c r="U56" t="str">
        <f>個人種目エントリー一覧!AK173</f>
        <v>.</v>
      </c>
      <c r="V56" t="str">
        <f>個人種目エントリー一覧!AN173</f>
        <v/>
      </c>
      <c r="W56" t="str">
        <f>個人種目エントリー一覧!AO173</f>
        <v>.</v>
      </c>
    </row>
    <row r="57" spans="1:23" x14ac:dyDescent="0.15">
      <c r="A57" s="14">
        <f>個人種目エントリー一覧!V176</f>
        <v>56</v>
      </c>
      <c r="C57" t="str">
        <f>個人種目エントリー一覧!AA176</f>
        <v/>
      </c>
      <c r="D57">
        <f>個人種目エントリー一覧!Y176</f>
        <v>0</v>
      </c>
      <c r="E57">
        <f>個人種目エントリー一覧!Z176</f>
        <v>0</v>
      </c>
      <c r="F57" t="str">
        <f>個人種目エントリー一覧!AB176</f>
        <v/>
      </c>
      <c r="I57">
        <f>個人種目エントリー一覧!AC176</f>
        <v>0</v>
      </c>
      <c r="L57">
        <f>個人種目エントリー一覧!$I$3</f>
        <v>0</v>
      </c>
      <c r="R57" t="str">
        <f>個人種目エントリー一覧!AF176</f>
        <v>0</v>
      </c>
      <c r="S57" t="str">
        <f>個人種目エントリー一覧!AG176</f>
        <v>.</v>
      </c>
      <c r="T57" t="str">
        <f>個人種目エントリー一覧!AJ176</f>
        <v/>
      </c>
      <c r="U57" t="str">
        <f>個人種目エントリー一覧!AK176</f>
        <v>.</v>
      </c>
      <c r="V57" t="str">
        <f>個人種目エントリー一覧!AN176</f>
        <v/>
      </c>
      <c r="W57" t="str">
        <f>個人種目エントリー一覧!AO176</f>
        <v>.</v>
      </c>
    </row>
    <row r="58" spans="1:23" x14ac:dyDescent="0.15">
      <c r="A58" s="14">
        <f>個人種目エントリー一覧!V179</f>
        <v>57</v>
      </c>
      <c r="C58" t="str">
        <f>個人種目エントリー一覧!AA179</f>
        <v/>
      </c>
      <c r="D58">
        <f>個人種目エントリー一覧!Y179</f>
        <v>0</v>
      </c>
      <c r="E58">
        <f>個人種目エントリー一覧!Z179</f>
        <v>0</v>
      </c>
      <c r="F58" t="str">
        <f>個人種目エントリー一覧!AB179</f>
        <v/>
      </c>
      <c r="I58">
        <f>個人種目エントリー一覧!AC179</f>
        <v>0</v>
      </c>
      <c r="L58">
        <f>個人種目エントリー一覧!$I$3</f>
        <v>0</v>
      </c>
      <c r="R58" t="str">
        <f>個人種目エントリー一覧!AF179</f>
        <v>0</v>
      </c>
      <c r="S58" t="str">
        <f>個人種目エントリー一覧!AG179</f>
        <v>.</v>
      </c>
      <c r="T58" t="str">
        <f>個人種目エントリー一覧!AJ179</f>
        <v/>
      </c>
      <c r="U58" t="str">
        <f>個人種目エントリー一覧!AK179</f>
        <v>.</v>
      </c>
      <c r="V58" t="str">
        <f>個人種目エントリー一覧!AN179</f>
        <v/>
      </c>
      <c r="W58" t="str">
        <f>個人種目エントリー一覧!AO179</f>
        <v>.</v>
      </c>
    </row>
    <row r="59" spans="1:23" x14ac:dyDescent="0.15">
      <c r="A59" s="14">
        <f>個人種目エントリー一覧!V182</f>
        <v>58</v>
      </c>
      <c r="C59" t="str">
        <f>個人種目エントリー一覧!AA182</f>
        <v/>
      </c>
      <c r="D59">
        <f>個人種目エントリー一覧!Y182</f>
        <v>0</v>
      </c>
      <c r="E59">
        <f>個人種目エントリー一覧!Z182</f>
        <v>0</v>
      </c>
      <c r="F59" t="str">
        <f>個人種目エントリー一覧!AB182</f>
        <v/>
      </c>
      <c r="I59">
        <f>個人種目エントリー一覧!AC182</f>
        <v>0</v>
      </c>
      <c r="L59">
        <f>個人種目エントリー一覧!$I$3</f>
        <v>0</v>
      </c>
      <c r="R59" t="str">
        <f>個人種目エントリー一覧!AF182</f>
        <v>0</v>
      </c>
      <c r="S59" t="str">
        <f>個人種目エントリー一覧!AG182</f>
        <v>.</v>
      </c>
      <c r="T59" t="str">
        <f>個人種目エントリー一覧!AJ182</f>
        <v/>
      </c>
      <c r="U59" t="str">
        <f>個人種目エントリー一覧!AK182</f>
        <v>.</v>
      </c>
      <c r="V59" t="str">
        <f>個人種目エントリー一覧!AN182</f>
        <v/>
      </c>
      <c r="W59" t="str">
        <f>個人種目エントリー一覧!AO182</f>
        <v>.</v>
      </c>
    </row>
    <row r="60" spans="1:23" x14ac:dyDescent="0.15">
      <c r="A60" s="14">
        <f>個人種目エントリー一覧!V185</f>
        <v>59</v>
      </c>
      <c r="C60" t="str">
        <f>個人種目エントリー一覧!AA185</f>
        <v/>
      </c>
      <c r="D60">
        <f>個人種目エントリー一覧!Y185</f>
        <v>0</v>
      </c>
      <c r="E60">
        <f>個人種目エントリー一覧!Z185</f>
        <v>0</v>
      </c>
      <c r="F60" t="str">
        <f>個人種目エントリー一覧!AB185</f>
        <v/>
      </c>
      <c r="I60">
        <f>個人種目エントリー一覧!AC185</f>
        <v>0</v>
      </c>
      <c r="L60">
        <f>個人種目エントリー一覧!$I$3</f>
        <v>0</v>
      </c>
      <c r="R60" t="str">
        <f>個人種目エントリー一覧!AF185</f>
        <v>0</v>
      </c>
      <c r="S60" t="str">
        <f>個人種目エントリー一覧!AG185</f>
        <v>.</v>
      </c>
      <c r="T60" t="str">
        <f>個人種目エントリー一覧!AJ185</f>
        <v/>
      </c>
      <c r="U60" t="str">
        <f>個人種目エントリー一覧!AK185</f>
        <v>.</v>
      </c>
      <c r="V60" t="str">
        <f>個人種目エントリー一覧!AN185</f>
        <v/>
      </c>
      <c r="W60" t="str">
        <f>個人種目エントリー一覧!AO185</f>
        <v>.</v>
      </c>
    </row>
    <row r="61" spans="1:23" x14ac:dyDescent="0.15">
      <c r="A61" s="14">
        <f>個人種目エントリー一覧!V188</f>
        <v>60</v>
      </c>
      <c r="C61" t="str">
        <f>個人種目エントリー一覧!AA188</f>
        <v/>
      </c>
      <c r="D61">
        <f>個人種目エントリー一覧!Y188</f>
        <v>0</v>
      </c>
      <c r="E61">
        <f>個人種目エントリー一覧!Z188</f>
        <v>0</v>
      </c>
      <c r="F61" t="str">
        <f>個人種目エントリー一覧!AB188</f>
        <v/>
      </c>
      <c r="I61">
        <f>個人種目エントリー一覧!AC188</f>
        <v>0</v>
      </c>
      <c r="L61">
        <f>個人種目エントリー一覧!$I$3</f>
        <v>0</v>
      </c>
      <c r="R61" t="str">
        <f>個人種目エントリー一覧!AF188</f>
        <v>0</v>
      </c>
      <c r="S61" t="str">
        <f>個人種目エントリー一覧!AG188</f>
        <v>.</v>
      </c>
      <c r="T61" t="str">
        <f>個人種目エントリー一覧!AJ188</f>
        <v/>
      </c>
      <c r="U61" t="str">
        <f>個人種目エントリー一覧!AK188</f>
        <v>.</v>
      </c>
      <c r="V61" t="str">
        <f>個人種目エントリー一覧!AN188</f>
        <v/>
      </c>
      <c r="W61" t="str">
        <f>個人種目エントリー一覧!AO188</f>
        <v>.</v>
      </c>
    </row>
    <row r="62" spans="1:23" x14ac:dyDescent="0.15">
      <c r="A62" s="14">
        <f>個人種目エントリー一覧!V191</f>
        <v>61</v>
      </c>
      <c r="C62" t="str">
        <f>個人種目エントリー一覧!AA191</f>
        <v/>
      </c>
      <c r="D62">
        <f>個人種目エントリー一覧!Y191</f>
        <v>0</v>
      </c>
      <c r="E62">
        <f>個人種目エントリー一覧!Z191</f>
        <v>0</v>
      </c>
      <c r="F62" t="str">
        <f>個人種目エントリー一覧!AB191</f>
        <v/>
      </c>
      <c r="I62">
        <f>個人種目エントリー一覧!AC191</f>
        <v>0</v>
      </c>
      <c r="L62">
        <f>個人種目エントリー一覧!$I$3</f>
        <v>0</v>
      </c>
      <c r="R62" t="str">
        <f>個人種目エントリー一覧!AF191</f>
        <v>0</v>
      </c>
      <c r="S62" t="str">
        <f>個人種目エントリー一覧!AG191</f>
        <v>.</v>
      </c>
      <c r="T62" t="str">
        <f>個人種目エントリー一覧!AJ191</f>
        <v/>
      </c>
      <c r="U62" t="str">
        <f>個人種目エントリー一覧!AK191</f>
        <v>.</v>
      </c>
      <c r="V62" t="str">
        <f>個人種目エントリー一覧!AN191</f>
        <v/>
      </c>
      <c r="W62" t="str">
        <f>個人種目エントリー一覧!AO191</f>
        <v>.</v>
      </c>
    </row>
    <row r="63" spans="1:23" x14ac:dyDescent="0.15">
      <c r="A63" s="14">
        <f>個人種目エントリー一覧!V194</f>
        <v>62</v>
      </c>
      <c r="C63" t="str">
        <f>個人種目エントリー一覧!AA194</f>
        <v/>
      </c>
      <c r="D63">
        <f>個人種目エントリー一覧!Y194</f>
        <v>0</v>
      </c>
      <c r="E63">
        <f>個人種目エントリー一覧!Z194</f>
        <v>0</v>
      </c>
      <c r="F63" t="str">
        <f>個人種目エントリー一覧!AB194</f>
        <v/>
      </c>
      <c r="I63">
        <f>個人種目エントリー一覧!AC194</f>
        <v>0</v>
      </c>
      <c r="L63">
        <f>個人種目エントリー一覧!$I$3</f>
        <v>0</v>
      </c>
      <c r="R63" t="str">
        <f>個人種目エントリー一覧!AF194</f>
        <v>0</v>
      </c>
      <c r="S63" t="str">
        <f>個人種目エントリー一覧!AG194</f>
        <v>.</v>
      </c>
      <c r="T63" t="str">
        <f>個人種目エントリー一覧!AJ194</f>
        <v/>
      </c>
      <c r="U63" t="str">
        <f>個人種目エントリー一覧!AK194</f>
        <v>.</v>
      </c>
      <c r="V63" t="str">
        <f>個人種目エントリー一覧!AN194</f>
        <v/>
      </c>
      <c r="W63" t="str">
        <f>個人種目エントリー一覧!AO194</f>
        <v>.</v>
      </c>
    </row>
    <row r="64" spans="1:23" x14ac:dyDescent="0.15">
      <c r="A64" s="14">
        <f>個人種目エントリー一覧!V197</f>
        <v>63</v>
      </c>
      <c r="C64" t="str">
        <f>個人種目エントリー一覧!AA197</f>
        <v/>
      </c>
      <c r="D64">
        <f>個人種目エントリー一覧!Y197</f>
        <v>0</v>
      </c>
      <c r="E64">
        <f>個人種目エントリー一覧!Z197</f>
        <v>0</v>
      </c>
      <c r="F64" t="str">
        <f>個人種目エントリー一覧!AB197</f>
        <v/>
      </c>
      <c r="I64">
        <f>個人種目エントリー一覧!AC197</f>
        <v>0</v>
      </c>
      <c r="L64">
        <f>個人種目エントリー一覧!$I$3</f>
        <v>0</v>
      </c>
      <c r="R64" t="str">
        <f>個人種目エントリー一覧!AF197</f>
        <v>0</v>
      </c>
      <c r="S64" t="str">
        <f>個人種目エントリー一覧!AG197</f>
        <v>.</v>
      </c>
      <c r="T64" t="str">
        <f>個人種目エントリー一覧!AJ197</f>
        <v/>
      </c>
      <c r="U64" t="str">
        <f>個人種目エントリー一覧!AK197</f>
        <v>.</v>
      </c>
      <c r="V64" t="str">
        <f>個人種目エントリー一覧!AN197</f>
        <v/>
      </c>
      <c r="W64" t="str">
        <f>個人種目エントリー一覧!AO197</f>
        <v>.</v>
      </c>
    </row>
    <row r="65" spans="1:23" x14ac:dyDescent="0.15">
      <c r="A65" s="14">
        <f>個人種目エントリー一覧!V200</f>
        <v>64</v>
      </c>
      <c r="C65" t="str">
        <f>個人種目エントリー一覧!AA200</f>
        <v/>
      </c>
      <c r="D65">
        <f>個人種目エントリー一覧!Y200</f>
        <v>0</v>
      </c>
      <c r="E65">
        <f>個人種目エントリー一覧!Z200</f>
        <v>0</v>
      </c>
      <c r="F65" t="str">
        <f>個人種目エントリー一覧!AB200</f>
        <v/>
      </c>
      <c r="I65">
        <f>個人種目エントリー一覧!AC200</f>
        <v>0</v>
      </c>
      <c r="L65">
        <f>個人種目エントリー一覧!$I$3</f>
        <v>0</v>
      </c>
      <c r="R65" t="str">
        <f>個人種目エントリー一覧!AF200</f>
        <v>0</v>
      </c>
      <c r="S65" t="str">
        <f>個人種目エントリー一覧!AG200</f>
        <v>.</v>
      </c>
      <c r="T65" t="str">
        <f>個人種目エントリー一覧!AJ200</f>
        <v/>
      </c>
      <c r="U65" t="str">
        <f>個人種目エントリー一覧!AK200</f>
        <v>.</v>
      </c>
      <c r="V65" t="str">
        <f>個人種目エントリー一覧!AN200</f>
        <v/>
      </c>
      <c r="W65" t="str">
        <f>個人種目エントリー一覧!AO200</f>
        <v>.</v>
      </c>
    </row>
    <row r="66" spans="1:23" x14ac:dyDescent="0.15">
      <c r="A66" s="14">
        <f>個人種目エントリー一覧!V203</f>
        <v>65</v>
      </c>
      <c r="C66" t="str">
        <f>個人種目エントリー一覧!AA203</f>
        <v/>
      </c>
      <c r="D66">
        <f>個人種目エントリー一覧!Y203</f>
        <v>0</v>
      </c>
      <c r="E66">
        <f>個人種目エントリー一覧!Z203</f>
        <v>0</v>
      </c>
      <c r="F66" t="str">
        <f>個人種目エントリー一覧!AB203</f>
        <v/>
      </c>
      <c r="I66">
        <f>個人種目エントリー一覧!AC203</f>
        <v>0</v>
      </c>
      <c r="L66">
        <f>個人種目エントリー一覧!$I$3</f>
        <v>0</v>
      </c>
      <c r="R66" t="str">
        <f>個人種目エントリー一覧!AF203</f>
        <v>0</v>
      </c>
      <c r="S66" t="str">
        <f>個人種目エントリー一覧!AG203</f>
        <v>.</v>
      </c>
      <c r="T66" t="str">
        <f>個人種目エントリー一覧!AJ203</f>
        <v/>
      </c>
      <c r="U66" t="str">
        <f>個人種目エントリー一覧!AK203</f>
        <v>.</v>
      </c>
      <c r="V66" t="str">
        <f>個人種目エントリー一覧!AN203</f>
        <v/>
      </c>
      <c r="W66" t="str">
        <f>個人種目エントリー一覧!AO203</f>
        <v>.</v>
      </c>
    </row>
    <row r="67" spans="1:23" x14ac:dyDescent="0.15">
      <c r="A67" s="14">
        <f>個人種目エントリー一覧!V206</f>
        <v>66</v>
      </c>
      <c r="C67" t="str">
        <f>個人種目エントリー一覧!AA206</f>
        <v/>
      </c>
      <c r="D67">
        <f>個人種目エントリー一覧!Y206</f>
        <v>0</v>
      </c>
      <c r="E67">
        <f>個人種目エントリー一覧!Z206</f>
        <v>0</v>
      </c>
      <c r="F67" t="str">
        <f>個人種目エントリー一覧!AB206</f>
        <v/>
      </c>
      <c r="I67">
        <f>個人種目エントリー一覧!AC206</f>
        <v>0</v>
      </c>
      <c r="L67">
        <f>個人種目エントリー一覧!$I$3</f>
        <v>0</v>
      </c>
      <c r="R67" t="str">
        <f>個人種目エントリー一覧!AF206</f>
        <v>0</v>
      </c>
      <c r="S67" t="str">
        <f>個人種目エントリー一覧!AG206</f>
        <v>.</v>
      </c>
      <c r="T67" t="str">
        <f>個人種目エントリー一覧!AJ206</f>
        <v/>
      </c>
      <c r="U67" t="str">
        <f>個人種目エントリー一覧!AK206</f>
        <v>.</v>
      </c>
      <c r="V67" t="str">
        <f>個人種目エントリー一覧!AN206</f>
        <v/>
      </c>
      <c r="W67" t="str">
        <f>個人種目エントリー一覧!AO206</f>
        <v>.</v>
      </c>
    </row>
    <row r="68" spans="1:23" x14ac:dyDescent="0.15">
      <c r="A68" s="14">
        <f>個人種目エントリー一覧!V209</f>
        <v>67</v>
      </c>
      <c r="C68" t="str">
        <f>個人種目エントリー一覧!AA209</f>
        <v/>
      </c>
      <c r="D68">
        <f>個人種目エントリー一覧!Y209</f>
        <v>0</v>
      </c>
      <c r="E68">
        <f>個人種目エントリー一覧!Z209</f>
        <v>0</v>
      </c>
      <c r="F68" t="str">
        <f>個人種目エントリー一覧!AB209</f>
        <v/>
      </c>
      <c r="I68">
        <f>個人種目エントリー一覧!AC209</f>
        <v>0</v>
      </c>
      <c r="L68">
        <f>個人種目エントリー一覧!$I$3</f>
        <v>0</v>
      </c>
      <c r="R68" t="str">
        <f>個人種目エントリー一覧!AF209</f>
        <v>0</v>
      </c>
      <c r="S68" t="str">
        <f>個人種目エントリー一覧!AG209</f>
        <v>.</v>
      </c>
      <c r="T68" t="str">
        <f>個人種目エントリー一覧!AJ209</f>
        <v/>
      </c>
      <c r="U68" t="str">
        <f>個人種目エントリー一覧!AK209</f>
        <v>.</v>
      </c>
      <c r="V68" t="str">
        <f>個人種目エントリー一覧!AN209</f>
        <v/>
      </c>
      <c r="W68" t="str">
        <f>個人種目エントリー一覧!AO209</f>
        <v>.</v>
      </c>
    </row>
    <row r="69" spans="1:23" x14ac:dyDescent="0.15">
      <c r="A69" s="14">
        <f>個人種目エントリー一覧!V212</f>
        <v>68</v>
      </c>
      <c r="C69" t="str">
        <f>個人種目エントリー一覧!AA212</f>
        <v/>
      </c>
      <c r="D69">
        <f>個人種目エントリー一覧!Y212</f>
        <v>0</v>
      </c>
      <c r="E69">
        <f>個人種目エントリー一覧!Z212</f>
        <v>0</v>
      </c>
      <c r="F69" t="str">
        <f>個人種目エントリー一覧!AB212</f>
        <v/>
      </c>
      <c r="I69">
        <f>個人種目エントリー一覧!AC212</f>
        <v>0</v>
      </c>
      <c r="L69">
        <f>個人種目エントリー一覧!$I$3</f>
        <v>0</v>
      </c>
      <c r="R69" t="str">
        <f>個人種目エントリー一覧!AF212</f>
        <v>0</v>
      </c>
      <c r="S69" t="str">
        <f>個人種目エントリー一覧!AG212</f>
        <v>.</v>
      </c>
      <c r="T69" t="str">
        <f>個人種目エントリー一覧!AJ212</f>
        <v/>
      </c>
      <c r="U69" t="str">
        <f>個人種目エントリー一覧!AK212</f>
        <v>.</v>
      </c>
      <c r="V69" t="str">
        <f>個人種目エントリー一覧!AN212</f>
        <v/>
      </c>
      <c r="W69" t="str">
        <f>個人種目エントリー一覧!AO212</f>
        <v>.</v>
      </c>
    </row>
    <row r="70" spans="1:23" x14ac:dyDescent="0.15">
      <c r="A70" s="14">
        <f>個人種目エントリー一覧!V215</f>
        <v>69</v>
      </c>
      <c r="C70" t="str">
        <f>個人種目エントリー一覧!AA215</f>
        <v/>
      </c>
      <c r="D70">
        <f>個人種目エントリー一覧!Y215</f>
        <v>0</v>
      </c>
      <c r="E70">
        <f>個人種目エントリー一覧!Z215</f>
        <v>0</v>
      </c>
      <c r="F70" t="str">
        <f>個人種目エントリー一覧!AB215</f>
        <v/>
      </c>
      <c r="I70">
        <f>個人種目エントリー一覧!AC215</f>
        <v>0</v>
      </c>
      <c r="L70">
        <f>個人種目エントリー一覧!$I$3</f>
        <v>0</v>
      </c>
      <c r="R70" t="str">
        <f>個人種目エントリー一覧!AF215</f>
        <v>0</v>
      </c>
      <c r="S70" t="str">
        <f>個人種目エントリー一覧!AG215</f>
        <v>.</v>
      </c>
      <c r="T70" t="str">
        <f>個人種目エントリー一覧!AJ215</f>
        <v/>
      </c>
      <c r="U70" t="str">
        <f>個人種目エントリー一覧!AK215</f>
        <v>.</v>
      </c>
      <c r="V70" t="str">
        <f>個人種目エントリー一覧!AN215</f>
        <v/>
      </c>
      <c r="W70" t="str">
        <f>個人種目エントリー一覧!AO215</f>
        <v>.</v>
      </c>
    </row>
    <row r="71" spans="1:23" x14ac:dyDescent="0.15">
      <c r="A71" s="14">
        <f>個人種目エントリー一覧!V218</f>
        <v>70</v>
      </c>
      <c r="C71" t="str">
        <f>個人種目エントリー一覧!AA218</f>
        <v/>
      </c>
      <c r="D71">
        <f>個人種目エントリー一覧!Y218</f>
        <v>0</v>
      </c>
      <c r="E71">
        <f>個人種目エントリー一覧!Z218</f>
        <v>0</v>
      </c>
      <c r="F71" t="str">
        <f>個人種目エントリー一覧!AB218</f>
        <v/>
      </c>
      <c r="I71">
        <f>個人種目エントリー一覧!AC218</f>
        <v>0</v>
      </c>
      <c r="L71">
        <f>個人種目エントリー一覧!$I$3</f>
        <v>0</v>
      </c>
      <c r="R71" t="str">
        <f>個人種目エントリー一覧!AF218</f>
        <v>0</v>
      </c>
      <c r="S71" t="str">
        <f>個人種目エントリー一覧!AG218</f>
        <v>.</v>
      </c>
      <c r="T71" t="str">
        <f>個人種目エントリー一覧!AJ218</f>
        <v/>
      </c>
      <c r="U71" t="str">
        <f>個人種目エントリー一覧!AK218</f>
        <v>.</v>
      </c>
      <c r="V71" t="str">
        <f>個人種目エントリー一覧!AN218</f>
        <v/>
      </c>
      <c r="W71" t="str">
        <f>個人種目エントリー一覧!AO218</f>
        <v>.</v>
      </c>
    </row>
    <row r="72" spans="1:23" x14ac:dyDescent="0.15">
      <c r="A72" s="14">
        <f>個人種目エントリー一覧!V221</f>
        <v>71</v>
      </c>
      <c r="C72" t="str">
        <f>個人種目エントリー一覧!AA221</f>
        <v/>
      </c>
      <c r="D72">
        <f>個人種目エントリー一覧!Y221</f>
        <v>0</v>
      </c>
      <c r="E72">
        <f>個人種目エントリー一覧!Z221</f>
        <v>0</v>
      </c>
      <c r="F72" t="str">
        <f>個人種目エントリー一覧!AB221</f>
        <v/>
      </c>
      <c r="I72">
        <f>個人種目エントリー一覧!AC221</f>
        <v>0</v>
      </c>
      <c r="L72">
        <f>個人種目エントリー一覧!$I$3</f>
        <v>0</v>
      </c>
      <c r="R72" t="str">
        <f>個人種目エントリー一覧!AF221</f>
        <v>0</v>
      </c>
      <c r="S72" t="str">
        <f>個人種目エントリー一覧!AG221</f>
        <v>.</v>
      </c>
      <c r="T72" t="str">
        <f>個人種目エントリー一覧!AJ221</f>
        <v/>
      </c>
      <c r="U72" t="str">
        <f>個人種目エントリー一覧!AK221</f>
        <v>.</v>
      </c>
      <c r="V72" t="str">
        <f>個人種目エントリー一覧!AN221</f>
        <v/>
      </c>
      <c r="W72" t="str">
        <f>個人種目エントリー一覧!AO221</f>
        <v>.</v>
      </c>
    </row>
    <row r="73" spans="1:23" x14ac:dyDescent="0.15">
      <c r="A73" s="14">
        <f>個人種目エントリー一覧!V224</f>
        <v>72</v>
      </c>
      <c r="C73" t="str">
        <f>個人種目エントリー一覧!AA224</f>
        <v/>
      </c>
      <c r="D73">
        <f>個人種目エントリー一覧!Y224</f>
        <v>0</v>
      </c>
      <c r="E73">
        <f>個人種目エントリー一覧!Z224</f>
        <v>0</v>
      </c>
      <c r="F73" t="str">
        <f>個人種目エントリー一覧!AB224</f>
        <v/>
      </c>
      <c r="I73">
        <f>個人種目エントリー一覧!AC224</f>
        <v>0</v>
      </c>
      <c r="L73">
        <f>個人種目エントリー一覧!$I$3</f>
        <v>0</v>
      </c>
      <c r="R73" t="str">
        <f>個人種目エントリー一覧!AF224</f>
        <v>0</v>
      </c>
      <c r="S73" t="str">
        <f>個人種目エントリー一覧!AG224</f>
        <v>.</v>
      </c>
      <c r="T73" t="str">
        <f>個人種目エントリー一覧!AJ224</f>
        <v/>
      </c>
      <c r="U73" t="str">
        <f>個人種目エントリー一覧!AK224</f>
        <v>.</v>
      </c>
      <c r="V73" t="str">
        <f>個人種目エントリー一覧!AN224</f>
        <v/>
      </c>
      <c r="W73" t="str">
        <f>個人種目エントリー一覧!AO224</f>
        <v>.</v>
      </c>
    </row>
    <row r="74" spans="1:23" x14ac:dyDescent="0.15">
      <c r="A74" s="14">
        <f>個人種目エントリー一覧!V227</f>
        <v>73</v>
      </c>
      <c r="C74" t="str">
        <f>個人種目エントリー一覧!AA227</f>
        <v/>
      </c>
      <c r="D74">
        <f>個人種目エントリー一覧!Y227</f>
        <v>0</v>
      </c>
      <c r="E74">
        <f>個人種目エントリー一覧!Z227</f>
        <v>0</v>
      </c>
      <c r="F74" t="str">
        <f>個人種目エントリー一覧!AB227</f>
        <v/>
      </c>
      <c r="I74">
        <f>個人種目エントリー一覧!AC227</f>
        <v>0</v>
      </c>
      <c r="L74">
        <f>個人種目エントリー一覧!$I$3</f>
        <v>0</v>
      </c>
      <c r="R74" t="str">
        <f>個人種目エントリー一覧!AF227</f>
        <v>0</v>
      </c>
      <c r="S74" t="str">
        <f>個人種目エントリー一覧!AG227</f>
        <v>.</v>
      </c>
      <c r="T74" t="str">
        <f>個人種目エントリー一覧!AJ227</f>
        <v/>
      </c>
      <c r="U74" t="str">
        <f>個人種目エントリー一覧!AK227</f>
        <v>.</v>
      </c>
      <c r="V74" t="str">
        <f>個人種目エントリー一覧!AN227</f>
        <v/>
      </c>
      <c r="W74" t="str">
        <f>個人種目エントリー一覧!AO227</f>
        <v>.</v>
      </c>
    </row>
    <row r="75" spans="1:23" x14ac:dyDescent="0.15">
      <c r="A75" s="14">
        <f>個人種目エントリー一覧!V230</f>
        <v>74</v>
      </c>
      <c r="C75" t="str">
        <f>個人種目エントリー一覧!AA230</f>
        <v/>
      </c>
      <c r="D75">
        <f>個人種目エントリー一覧!Y230</f>
        <v>0</v>
      </c>
      <c r="E75">
        <f>個人種目エントリー一覧!Z230</f>
        <v>0</v>
      </c>
      <c r="F75" t="str">
        <f>個人種目エントリー一覧!AB230</f>
        <v/>
      </c>
      <c r="I75">
        <f>個人種目エントリー一覧!AC230</f>
        <v>0</v>
      </c>
      <c r="L75">
        <f>個人種目エントリー一覧!$I$3</f>
        <v>0</v>
      </c>
      <c r="R75" t="str">
        <f>個人種目エントリー一覧!AF230</f>
        <v>0</v>
      </c>
      <c r="S75" t="str">
        <f>個人種目エントリー一覧!AG230</f>
        <v>.</v>
      </c>
      <c r="T75" t="str">
        <f>個人種目エントリー一覧!AJ230</f>
        <v/>
      </c>
      <c r="U75" t="str">
        <f>個人種目エントリー一覧!AK230</f>
        <v>.</v>
      </c>
      <c r="V75" t="str">
        <f>個人種目エントリー一覧!AN230</f>
        <v/>
      </c>
      <c r="W75" t="str">
        <f>個人種目エントリー一覧!AO230</f>
        <v>.</v>
      </c>
    </row>
    <row r="76" spans="1:23" x14ac:dyDescent="0.15">
      <c r="A76" s="14">
        <f>個人種目エントリー一覧!V233</f>
        <v>75</v>
      </c>
      <c r="C76" t="str">
        <f>個人種目エントリー一覧!AA233</f>
        <v/>
      </c>
      <c r="D76">
        <f>個人種目エントリー一覧!Y233</f>
        <v>0</v>
      </c>
      <c r="E76">
        <f>個人種目エントリー一覧!Z233</f>
        <v>0</v>
      </c>
      <c r="F76" t="str">
        <f>個人種目エントリー一覧!AB233</f>
        <v/>
      </c>
      <c r="I76">
        <f>個人種目エントリー一覧!AC233</f>
        <v>0</v>
      </c>
      <c r="L76">
        <f>個人種目エントリー一覧!$I$3</f>
        <v>0</v>
      </c>
      <c r="R76" t="str">
        <f>個人種目エントリー一覧!AF233</f>
        <v>0</v>
      </c>
      <c r="S76" t="str">
        <f>個人種目エントリー一覧!AG233</f>
        <v>.</v>
      </c>
      <c r="T76" t="str">
        <f>個人種目エントリー一覧!AJ233</f>
        <v/>
      </c>
      <c r="U76" t="str">
        <f>個人種目エントリー一覧!AK233</f>
        <v>.</v>
      </c>
      <c r="V76" t="str">
        <f>個人種目エントリー一覧!AN233</f>
        <v/>
      </c>
      <c r="W76" t="str">
        <f>個人種目エントリー一覧!AO233</f>
        <v>.</v>
      </c>
    </row>
    <row r="77" spans="1:23" x14ac:dyDescent="0.15">
      <c r="A77" s="14">
        <f>個人種目エントリー一覧!V236</f>
        <v>76</v>
      </c>
      <c r="C77" t="str">
        <f>個人種目エントリー一覧!AA236</f>
        <v/>
      </c>
      <c r="D77">
        <f>個人種目エントリー一覧!Y236</f>
        <v>0</v>
      </c>
      <c r="E77">
        <f>個人種目エントリー一覧!Z236</f>
        <v>0</v>
      </c>
      <c r="F77" t="str">
        <f>個人種目エントリー一覧!AB236</f>
        <v/>
      </c>
      <c r="I77">
        <f>個人種目エントリー一覧!AC236</f>
        <v>0</v>
      </c>
      <c r="L77">
        <f>個人種目エントリー一覧!$I$3</f>
        <v>0</v>
      </c>
      <c r="R77" t="str">
        <f>個人種目エントリー一覧!AF236</f>
        <v>0</v>
      </c>
      <c r="S77" t="str">
        <f>個人種目エントリー一覧!AG236</f>
        <v>.</v>
      </c>
      <c r="T77" t="str">
        <f>個人種目エントリー一覧!AJ236</f>
        <v/>
      </c>
      <c r="U77" t="str">
        <f>個人種目エントリー一覧!AK236</f>
        <v>.</v>
      </c>
      <c r="V77" t="str">
        <f>個人種目エントリー一覧!AN236</f>
        <v/>
      </c>
      <c r="W77" t="str">
        <f>個人種目エントリー一覧!AO236</f>
        <v>.</v>
      </c>
    </row>
    <row r="78" spans="1:23" x14ac:dyDescent="0.15">
      <c r="A78" s="14">
        <f>個人種目エントリー一覧!V239</f>
        <v>77</v>
      </c>
      <c r="C78" t="str">
        <f>個人種目エントリー一覧!AA239</f>
        <v/>
      </c>
      <c r="D78">
        <f>個人種目エントリー一覧!Y239</f>
        <v>0</v>
      </c>
      <c r="E78">
        <f>個人種目エントリー一覧!Z239</f>
        <v>0</v>
      </c>
      <c r="F78" t="str">
        <f>個人種目エントリー一覧!AB239</f>
        <v/>
      </c>
      <c r="I78">
        <f>個人種目エントリー一覧!AC239</f>
        <v>0</v>
      </c>
      <c r="L78">
        <f>個人種目エントリー一覧!$I$3</f>
        <v>0</v>
      </c>
      <c r="R78" t="str">
        <f>個人種目エントリー一覧!AF239</f>
        <v>0</v>
      </c>
      <c r="S78" t="str">
        <f>個人種目エントリー一覧!AG239</f>
        <v>.</v>
      </c>
      <c r="T78" t="str">
        <f>個人種目エントリー一覧!AJ239</f>
        <v/>
      </c>
      <c r="U78" t="str">
        <f>個人種目エントリー一覧!AK239</f>
        <v>.</v>
      </c>
      <c r="V78" t="str">
        <f>個人種目エントリー一覧!AN239</f>
        <v/>
      </c>
      <c r="W78" t="str">
        <f>個人種目エントリー一覧!AO239</f>
        <v>.</v>
      </c>
    </row>
    <row r="79" spans="1:23" x14ac:dyDescent="0.15">
      <c r="A79" s="14">
        <f>個人種目エントリー一覧!V242</f>
        <v>78</v>
      </c>
      <c r="C79" t="str">
        <f>個人種目エントリー一覧!AA242</f>
        <v/>
      </c>
      <c r="D79">
        <f>個人種目エントリー一覧!Y242</f>
        <v>0</v>
      </c>
      <c r="E79">
        <f>個人種目エントリー一覧!Z242</f>
        <v>0</v>
      </c>
      <c r="F79" t="str">
        <f>個人種目エントリー一覧!AB242</f>
        <v/>
      </c>
      <c r="I79">
        <f>個人種目エントリー一覧!AC242</f>
        <v>0</v>
      </c>
      <c r="L79">
        <f>個人種目エントリー一覧!$I$3</f>
        <v>0</v>
      </c>
      <c r="R79" t="str">
        <f>個人種目エントリー一覧!AF242</f>
        <v>0</v>
      </c>
      <c r="S79" t="str">
        <f>個人種目エントリー一覧!AG242</f>
        <v>.</v>
      </c>
      <c r="T79" t="str">
        <f>個人種目エントリー一覧!AJ242</f>
        <v/>
      </c>
      <c r="U79" t="str">
        <f>個人種目エントリー一覧!AK242</f>
        <v>.</v>
      </c>
      <c r="V79" t="str">
        <f>個人種目エントリー一覧!AN242</f>
        <v/>
      </c>
      <c r="W79" t="str">
        <f>個人種目エントリー一覧!AO242</f>
        <v>.</v>
      </c>
    </row>
    <row r="80" spans="1:23" x14ac:dyDescent="0.15">
      <c r="A80" s="14">
        <f>個人種目エントリー一覧!V245</f>
        <v>79</v>
      </c>
      <c r="C80" t="str">
        <f>個人種目エントリー一覧!AA245</f>
        <v/>
      </c>
      <c r="D80">
        <f>個人種目エントリー一覧!Y245</f>
        <v>0</v>
      </c>
      <c r="E80">
        <f>個人種目エントリー一覧!Z245</f>
        <v>0</v>
      </c>
      <c r="F80" t="str">
        <f>個人種目エントリー一覧!AB245</f>
        <v/>
      </c>
      <c r="I80">
        <f>個人種目エントリー一覧!AC245</f>
        <v>0</v>
      </c>
      <c r="L80">
        <f>個人種目エントリー一覧!$I$3</f>
        <v>0</v>
      </c>
      <c r="R80" t="str">
        <f>個人種目エントリー一覧!AF245</f>
        <v>0</v>
      </c>
      <c r="S80" t="str">
        <f>個人種目エントリー一覧!AG245</f>
        <v>.</v>
      </c>
      <c r="T80" t="str">
        <f>個人種目エントリー一覧!AJ245</f>
        <v/>
      </c>
      <c r="U80" t="str">
        <f>個人種目エントリー一覧!AK245</f>
        <v>.</v>
      </c>
      <c r="V80" t="str">
        <f>個人種目エントリー一覧!AN245</f>
        <v/>
      </c>
      <c r="W80" t="str">
        <f>個人種目エントリー一覧!AO245</f>
        <v>.</v>
      </c>
    </row>
    <row r="81" spans="1:23" x14ac:dyDescent="0.15">
      <c r="A81" s="14">
        <f>個人種目エントリー一覧!V248</f>
        <v>80</v>
      </c>
      <c r="C81" t="str">
        <f>個人種目エントリー一覧!AA248</f>
        <v/>
      </c>
      <c r="D81">
        <f>個人種目エントリー一覧!Y248</f>
        <v>0</v>
      </c>
      <c r="E81">
        <f>個人種目エントリー一覧!Z248</f>
        <v>0</v>
      </c>
      <c r="F81" t="str">
        <f>個人種目エントリー一覧!AB248</f>
        <v/>
      </c>
      <c r="I81">
        <f>個人種目エントリー一覧!AC248</f>
        <v>0</v>
      </c>
      <c r="L81">
        <f>個人種目エントリー一覧!$I$3</f>
        <v>0</v>
      </c>
      <c r="R81" t="str">
        <f>個人種目エントリー一覧!AF248</f>
        <v>0</v>
      </c>
      <c r="S81" t="str">
        <f>個人種目エントリー一覧!AG248</f>
        <v>.</v>
      </c>
      <c r="T81" t="str">
        <f>個人種目エントリー一覧!AJ248</f>
        <v/>
      </c>
      <c r="U81" t="str">
        <f>個人種目エントリー一覧!AK248</f>
        <v>.</v>
      </c>
      <c r="V81" t="str">
        <f>個人種目エントリー一覧!AN248</f>
        <v/>
      </c>
      <c r="W81" t="str">
        <f>個人種目エントリー一覧!AO248</f>
        <v>.</v>
      </c>
    </row>
    <row r="82" spans="1:23" x14ac:dyDescent="0.15">
      <c r="A82" s="14">
        <f>個人種目エントリー一覧!V251</f>
        <v>81</v>
      </c>
      <c r="C82" t="str">
        <f>個人種目エントリー一覧!AA251</f>
        <v/>
      </c>
      <c r="D82">
        <f>個人種目エントリー一覧!Y251</f>
        <v>0</v>
      </c>
      <c r="E82">
        <f>個人種目エントリー一覧!Z251</f>
        <v>0</v>
      </c>
      <c r="F82" t="str">
        <f>個人種目エントリー一覧!AB251</f>
        <v/>
      </c>
      <c r="I82">
        <f>個人種目エントリー一覧!AC251</f>
        <v>0</v>
      </c>
      <c r="L82">
        <f>個人種目エントリー一覧!$I$3</f>
        <v>0</v>
      </c>
      <c r="R82" t="str">
        <f>個人種目エントリー一覧!AF251</f>
        <v>0</v>
      </c>
      <c r="S82" t="str">
        <f>個人種目エントリー一覧!AG251</f>
        <v>.</v>
      </c>
      <c r="T82" t="str">
        <f>個人種目エントリー一覧!AJ251</f>
        <v/>
      </c>
      <c r="U82" t="str">
        <f>個人種目エントリー一覧!AK251</f>
        <v>.</v>
      </c>
      <c r="V82" t="str">
        <f>個人種目エントリー一覧!AN251</f>
        <v/>
      </c>
      <c r="W82" t="str">
        <f>個人種目エントリー一覧!AO251</f>
        <v>.</v>
      </c>
    </row>
    <row r="83" spans="1:23" x14ac:dyDescent="0.15">
      <c r="A83" s="14">
        <f>個人種目エントリー一覧!V254</f>
        <v>82</v>
      </c>
      <c r="C83" t="str">
        <f>個人種目エントリー一覧!AA254</f>
        <v/>
      </c>
      <c r="D83">
        <f>個人種目エントリー一覧!Y254</f>
        <v>0</v>
      </c>
      <c r="E83">
        <f>個人種目エントリー一覧!Z254</f>
        <v>0</v>
      </c>
      <c r="F83" t="str">
        <f>個人種目エントリー一覧!AB254</f>
        <v/>
      </c>
      <c r="I83">
        <f>個人種目エントリー一覧!AC254</f>
        <v>0</v>
      </c>
      <c r="L83">
        <f>個人種目エントリー一覧!$I$3</f>
        <v>0</v>
      </c>
      <c r="R83" t="str">
        <f>個人種目エントリー一覧!AF254</f>
        <v>0</v>
      </c>
      <c r="S83" t="str">
        <f>個人種目エントリー一覧!AG254</f>
        <v>.</v>
      </c>
      <c r="T83" t="str">
        <f>個人種目エントリー一覧!AJ254</f>
        <v/>
      </c>
      <c r="U83" t="str">
        <f>個人種目エントリー一覧!AK254</f>
        <v>.</v>
      </c>
      <c r="V83" t="str">
        <f>個人種目エントリー一覧!AN254</f>
        <v/>
      </c>
      <c r="W83" t="str">
        <f>個人種目エントリー一覧!AO254</f>
        <v>.</v>
      </c>
    </row>
    <row r="84" spans="1:23" x14ac:dyDescent="0.15">
      <c r="A84" s="14">
        <f>個人種目エントリー一覧!V257</f>
        <v>83</v>
      </c>
      <c r="C84" t="str">
        <f>個人種目エントリー一覧!AA257</f>
        <v/>
      </c>
      <c r="D84">
        <f>個人種目エントリー一覧!Y257</f>
        <v>0</v>
      </c>
      <c r="E84">
        <f>個人種目エントリー一覧!Z257</f>
        <v>0</v>
      </c>
      <c r="F84" t="str">
        <f>個人種目エントリー一覧!AB257</f>
        <v/>
      </c>
      <c r="I84">
        <f>個人種目エントリー一覧!AC257</f>
        <v>0</v>
      </c>
      <c r="L84">
        <f>個人種目エントリー一覧!$I$3</f>
        <v>0</v>
      </c>
      <c r="R84" t="str">
        <f>個人種目エントリー一覧!AF257</f>
        <v>0</v>
      </c>
      <c r="S84" t="str">
        <f>個人種目エントリー一覧!AG257</f>
        <v>.</v>
      </c>
      <c r="T84" t="str">
        <f>個人種目エントリー一覧!AJ257</f>
        <v/>
      </c>
      <c r="U84" t="str">
        <f>個人種目エントリー一覧!AK257</f>
        <v>.</v>
      </c>
      <c r="V84" t="str">
        <f>個人種目エントリー一覧!AN257</f>
        <v/>
      </c>
      <c r="W84" t="str">
        <f>個人種目エントリー一覧!AO257</f>
        <v>.</v>
      </c>
    </row>
    <row r="85" spans="1:23" x14ac:dyDescent="0.15">
      <c r="A85" s="14">
        <f>個人種目エントリー一覧!V260</f>
        <v>84</v>
      </c>
      <c r="C85" t="str">
        <f>個人種目エントリー一覧!AA260</f>
        <v/>
      </c>
      <c r="D85">
        <f>個人種目エントリー一覧!Y260</f>
        <v>0</v>
      </c>
      <c r="E85">
        <f>個人種目エントリー一覧!Z260</f>
        <v>0</v>
      </c>
      <c r="F85" t="str">
        <f>個人種目エントリー一覧!AB260</f>
        <v/>
      </c>
      <c r="I85">
        <f>個人種目エントリー一覧!AC260</f>
        <v>0</v>
      </c>
      <c r="L85">
        <f>個人種目エントリー一覧!$I$3</f>
        <v>0</v>
      </c>
      <c r="R85" t="str">
        <f>個人種目エントリー一覧!AF260</f>
        <v>0</v>
      </c>
      <c r="S85" t="str">
        <f>個人種目エントリー一覧!AG260</f>
        <v>.</v>
      </c>
      <c r="T85" t="str">
        <f>個人種目エントリー一覧!AJ260</f>
        <v/>
      </c>
      <c r="U85" t="str">
        <f>個人種目エントリー一覧!AK260</f>
        <v>.</v>
      </c>
      <c r="V85" t="str">
        <f>個人種目エントリー一覧!AN260</f>
        <v/>
      </c>
      <c r="W85" t="str">
        <f>個人種目エントリー一覧!AO260</f>
        <v>.</v>
      </c>
    </row>
    <row r="86" spans="1:23" x14ac:dyDescent="0.15">
      <c r="A86" s="14">
        <f>個人種目エントリー一覧!V263</f>
        <v>85</v>
      </c>
      <c r="C86" t="str">
        <f>個人種目エントリー一覧!AA263</f>
        <v/>
      </c>
      <c r="D86">
        <f>個人種目エントリー一覧!Y263</f>
        <v>0</v>
      </c>
      <c r="E86">
        <f>個人種目エントリー一覧!Z263</f>
        <v>0</v>
      </c>
      <c r="F86" t="str">
        <f>個人種目エントリー一覧!AB263</f>
        <v/>
      </c>
      <c r="I86">
        <f>個人種目エントリー一覧!AC263</f>
        <v>0</v>
      </c>
      <c r="L86">
        <f>個人種目エントリー一覧!$I$3</f>
        <v>0</v>
      </c>
      <c r="R86" t="str">
        <f>個人種目エントリー一覧!AF263</f>
        <v>0</v>
      </c>
      <c r="S86" t="str">
        <f>個人種目エントリー一覧!AG263</f>
        <v>.</v>
      </c>
      <c r="T86" t="str">
        <f>個人種目エントリー一覧!AJ263</f>
        <v/>
      </c>
      <c r="U86" t="str">
        <f>個人種目エントリー一覧!AK263</f>
        <v>.</v>
      </c>
      <c r="V86" t="str">
        <f>個人種目エントリー一覧!AN263</f>
        <v/>
      </c>
      <c r="W86" t="str">
        <f>個人種目エントリー一覧!AO263</f>
        <v>.</v>
      </c>
    </row>
    <row r="87" spans="1:23" x14ac:dyDescent="0.15">
      <c r="A87" s="14">
        <f>個人種目エントリー一覧!V266</f>
        <v>86</v>
      </c>
      <c r="C87" t="str">
        <f>個人種目エントリー一覧!AA266</f>
        <v/>
      </c>
      <c r="D87">
        <f>個人種目エントリー一覧!Y266</f>
        <v>0</v>
      </c>
      <c r="E87">
        <f>個人種目エントリー一覧!Z266</f>
        <v>0</v>
      </c>
      <c r="F87" t="str">
        <f>個人種目エントリー一覧!AB266</f>
        <v/>
      </c>
      <c r="I87">
        <f>個人種目エントリー一覧!AC266</f>
        <v>0</v>
      </c>
      <c r="L87">
        <f>個人種目エントリー一覧!$I$3</f>
        <v>0</v>
      </c>
      <c r="R87" t="str">
        <f>個人種目エントリー一覧!AF266</f>
        <v>0</v>
      </c>
      <c r="S87" t="str">
        <f>個人種目エントリー一覧!AG266</f>
        <v>.</v>
      </c>
      <c r="T87" t="str">
        <f>個人種目エントリー一覧!AJ266</f>
        <v/>
      </c>
      <c r="U87" t="str">
        <f>個人種目エントリー一覧!AK266</f>
        <v>.</v>
      </c>
      <c r="V87" t="str">
        <f>個人種目エントリー一覧!AN266</f>
        <v/>
      </c>
      <c r="W87" t="str">
        <f>個人種目エントリー一覧!AO266</f>
        <v>.</v>
      </c>
    </row>
    <row r="88" spans="1:23" x14ac:dyDescent="0.15">
      <c r="A88" s="14">
        <f>個人種目エントリー一覧!V269</f>
        <v>87</v>
      </c>
      <c r="C88" t="str">
        <f>個人種目エントリー一覧!AA269</f>
        <v/>
      </c>
      <c r="D88">
        <f>個人種目エントリー一覧!Y269</f>
        <v>0</v>
      </c>
      <c r="E88">
        <f>個人種目エントリー一覧!Z269</f>
        <v>0</v>
      </c>
      <c r="F88" t="str">
        <f>個人種目エントリー一覧!AB269</f>
        <v/>
      </c>
      <c r="I88">
        <f>個人種目エントリー一覧!AC269</f>
        <v>0</v>
      </c>
      <c r="L88">
        <f>個人種目エントリー一覧!$I$3</f>
        <v>0</v>
      </c>
      <c r="R88" t="str">
        <f>個人種目エントリー一覧!AF269</f>
        <v>0</v>
      </c>
      <c r="S88" t="str">
        <f>個人種目エントリー一覧!AG269</f>
        <v>.</v>
      </c>
      <c r="T88" t="str">
        <f>個人種目エントリー一覧!AJ269</f>
        <v/>
      </c>
      <c r="U88" t="str">
        <f>個人種目エントリー一覧!AK269</f>
        <v>.</v>
      </c>
      <c r="V88" t="str">
        <f>個人種目エントリー一覧!AN269</f>
        <v/>
      </c>
      <c r="W88" t="str">
        <f>個人種目エントリー一覧!AO269</f>
        <v>.</v>
      </c>
    </row>
    <row r="89" spans="1:23" x14ac:dyDescent="0.15">
      <c r="A89" s="14">
        <f>個人種目エントリー一覧!V272</f>
        <v>88</v>
      </c>
      <c r="C89" t="str">
        <f>個人種目エントリー一覧!AA272</f>
        <v/>
      </c>
      <c r="D89">
        <f>個人種目エントリー一覧!Y272</f>
        <v>0</v>
      </c>
      <c r="E89">
        <f>個人種目エントリー一覧!Z272</f>
        <v>0</v>
      </c>
      <c r="F89" t="str">
        <f>個人種目エントリー一覧!AB272</f>
        <v/>
      </c>
      <c r="I89">
        <f>個人種目エントリー一覧!AC272</f>
        <v>0</v>
      </c>
      <c r="L89">
        <f>個人種目エントリー一覧!$I$3</f>
        <v>0</v>
      </c>
      <c r="R89" t="str">
        <f>個人種目エントリー一覧!AF272</f>
        <v>0</v>
      </c>
      <c r="S89" t="str">
        <f>個人種目エントリー一覧!AG272</f>
        <v>.</v>
      </c>
      <c r="T89" t="str">
        <f>個人種目エントリー一覧!AJ272</f>
        <v/>
      </c>
      <c r="U89" t="str">
        <f>個人種目エントリー一覧!AK272</f>
        <v>.</v>
      </c>
      <c r="V89" t="str">
        <f>個人種目エントリー一覧!AN272</f>
        <v/>
      </c>
      <c r="W89" t="str">
        <f>個人種目エントリー一覧!AO272</f>
        <v>.</v>
      </c>
    </row>
    <row r="90" spans="1:23" x14ac:dyDescent="0.15">
      <c r="A90" s="14">
        <f>個人種目エントリー一覧!V275</f>
        <v>89</v>
      </c>
      <c r="C90" t="str">
        <f>個人種目エントリー一覧!AA275</f>
        <v/>
      </c>
      <c r="D90">
        <f>個人種目エントリー一覧!Y275</f>
        <v>0</v>
      </c>
      <c r="E90">
        <f>個人種目エントリー一覧!Z275</f>
        <v>0</v>
      </c>
      <c r="F90" t="str">
        <f>個人種目エントリー一覧!AB275</f>
        <v/>
      </c>
      <c r="I90">
        <f>個人種目エントリー一覧!AC275</f>
        <v>0</v>
      </c>
      <c r="L90">
        <f>個人種目エントリー一覧!$I$3</f>
        <v>0</v>
      </c>
      <c r="R90" t="str">
        <f>個人種目エントリー一覧!AF275</f>
        <v>0</v>
      </c>
      <c r="S90" t="str">
        <f>個人種目エントリー一覧!AG275</f>
        <v>.</v>
      </c>
      <c r="T90" t="str">
        <f>個人種目エントリー一覧!AJ275</f>
        <v/>
      </c>
      <c r="U90" t="str">
        <f>個人種目エントリー一覧!AK275</f>
        <v>.</v>
      </c>
      <c r="V90" t="str">
        <f>個人種目エントリー一覧!AN275</f>
        <v/>
      </c>
      <c r="W90" t="str">
        <f>個人種目エントリー一覧!AO275</f>
        <v>.</v>
      </c>
    </row>
    <row r="91" spans="1:23" x14ac:dyDescent="0.15">
      <c r="A91" s="14">
        <f>個人種目エントリー一覧!V278</f>
        <v>90</v>
      </c>
      <c r="C91" t="str">
        <f>個人種目エントリー一覧!AA278</f>
        <v/>
      </c>
      <c r="D91">
        <f>個人種目エントリー一覧!Y278</f>
        <v>0</v>
      </c>
      <c r="E91">
        <f>個人種目エントリー一覧!Z278</f>
        <v>0</v>
      </c>
      <c r="F91" t="str">
        <f>個人種目エントリー一覧!AB278</f>
        <v/>
      </c>
      <c r="I91">
        <f>個人種目エントリー一覧!AC278</f>
        <v>0</v>
      </c>
      <c r="L91">
        <f>個人種目エントリー一覧!$I$3</f>
        <v>0</v>
      </c>
      <c r="R91" t="str">
        <f>個人種目エントリー一覧!AF278</f>
        <v>0</v>
      </c>
      <c r="S91" t="str">
        <f>個人種目エントリー一覧!AG278</f>
        <v>.</v>
      </c>
      <c r="T91" t="str">
        <f>個人種目エントリー一覧!AJ278</f>
        <v/>
      </c>
      <c r="U91" t="str">
        <f>個人種目エントリー一覧!AK278</f>
        <v>.</v>
      </c>
      <c r="V91" t="str">
        <f>個人種目エントリー一覧!AN278</f>
        <v/>
      </c>
      <c r="W91" t="str">
        <f>個人種目エントリー一覧!AO278</f>
        <v>.</v>
      </c>
    </row>
    <row r="92" spans="1:23" x14ac:dyDescent="0.15">
      <c r="A92" s="14">
        <f>個人種目エントリー一覧!V281</f>
        <v>91</v>
      </c>
      <c r="C92" t="str">
        <f>個人種目エントリー一覧!AA281</f>
        <v/>
      </c>
      <c r="D92">
        <f>個人種目エントリー一覧!Y281</f>
        <v>0</v>
      </c>
      <c r="E92">
        <f>個人種目エントリー一覧!Z281</f>
        <v>0</v>
      </c>
      <c r="F92" t="str">
        <f>個人種目エントリー一覧!AB281</f>
        <v/>
      </c>
      <c r="I92">
        <f>個人種目エントリー一覧!AC281</f>
        <v>0</v>
      </c>
      <c r="L92">
        <f>個人種目エントリー一覧!$I$3</f>
        <v>0</v>
      </c>
      <c r="R92" t="str">
        <f>個人種目エントリー一覧!AF281</f>
        <v>0</v>
      </c>
      <c r="S92" t="str">
        <f>個人種目エントリー一覧!AG281</f>
        <v>.</v>
      </c>
      <c r="T92" t="str">
        <f>個人種目エントリー一覧!AJ281</f>
        <v/>
      </c>
      <c r="U92" t="str">
        <f>個人種目エントリー一覧!AK281</f>
        <v>.</v>
      </c>
      <c r="V92" t="str">
        <f>個人種目エントリー一覧!AN281</f>
        <v/>
      </c>
      <c r="W92" t="str">
        <f>個人種目エントリー一覧!AO281</f>
        <v>.</v>
      </c>
    </row>
    <row r="93" spans="1:23" x14ac:dyDescent="0.15">
      <c r="A93" s="14">
        <f>個人種目エントリー一覧!V284</f>
        <v>92</v>
      </c>
      <c r="C93" t="str">
        <f>個人種目エントリー一覧!AA284</f>
        <v/>
      </c>
      <c r="D93">
        <f>個人種目エントリー一覧!Y284</f>
        <v>0</v>
      </c>
      <c r="E93">
        <f>個人種目エントリー一覧!Z284</f>
        <v>0</v>
      </c>
      <c r="F93" t="str">
        <f>個人種目エントリー一覧!AB284</f>
        <v/>
      </c>
      <c r="I93">
        <f>個人種目エントリー一覧!AC284</f>
        <v>0</v>
      </c>
      <c r="L93">
        <f>個人種目エントリー一覧!$I$3</f>
        <v>0</v>
      </c>
      <c r="R93" t="str">
        <f>個人種目エントリー一覧!AF284</f>
        <v>0</v>
      </c>
      <c r="S93" t="str">
        <f>個人種目エントリー一覧!AG284</f>
        <v>.</v>
      </c>
      <c r="T93" t="str">
        <f>個人種目エントリー一覧!AJ284</f>
        <v/>
      </c>
      <c r="U93" t="str">
        <f>個人種目エントリー一覧!AK284</f>
        <v>.</v>
      </c>
      <c r="V93" t="str">
        <f>個人種目エントリー一覧!AN284</f>
        <v/>
      </c>
      <c r="W93" t="str">
        <f>個人種目エントリー一覧!AO284</f>
        <v>.</v>
      </c>
    </row>
    <row r="94" spans="1:23" x14ac:dyDescent="0.15">
      <c r="A94" s="14">
        <f>個人種目エントリー一覧!V287</f>
        <v>93</v>
      </c>
      <c r="C94" t="str">
        <f>個人種目エントリー一覧!AA287</f>
        <v/>
      </c>
      <c r="D94">
        <f>個人種目エントリー一覧!Y287</f>
        <v>0</v>
      </c>
      <c r="E94">
        <f>個人種目エントリー一覧!Z287</f>
        <v>0</v>
      </c>
      <c r="F94" t="str">
        <f>個人種目エントリー一覧!AB287</f>
        <v/>
      </c>
      <c r="I94">
        <f>個人種目エントリー一覧!AC287</f>
        <v>0</v>
      </c>
      <c r="L94">
        <f>個人種目エントリー一覧!$I$3</f>
        <v>0</v>
      </c>
      <c r="R94" t="str">
        <f>個人種目エントリー一覧!AF287</f>
        <v>0</v>
      </c>
      <c r="S94" t="str">
        <f>個人種目エントリー一覧!AG287</f>
        <v>.</v>
      </c>
      <c r="T94" t="str">
        <f>個人種目エントリー一覧!AJ287</f>
        <v/>
      </c>
      <c r="U94" t="str">
        <f>個人種目エントリー一覧!AK287</f>
        <v>.</v>
      </c>
      <c r="V94" t="str">
        <f>個人種目エントリー一覧!AN287</f>
        <v/>
      </c>
      <c r="W94" t="str">
        <f>個人種目エントリー一覧!AO287</f>
        <v>.</v>
      </c>
    </row>
    <row r="95" spans="1:23" x14ac:dyDescent="0.15">
      <c r="A95" s="14">
        <f>個人種目エントリー一覧!V290</f>
        <v>94</v>
      </c>
      <c r="C95" t="str">
        <f>個人種目エントリー一覧!AA290</f>
        <v/>
      </c>
      <c r="D95">
        <f>個人種目エントリー一覧!Y290</f>
        <v>0</v>
      </c>
      <c r="E95">
        <f>個人種目エントリー一覧!Z290</f>
        <v>0</v>
      </c>
      <c r="F95" t="str">
        <f>個人種目エントリー一覧!AB290</f>
        <v/>
      </c>
      <c r="I95">
        <f>個人種目エントリー一覧!AC290</f>
        <v>0</v>
      </c>
      <c r="L95">
        <f>個人種目エントリー一覧!$I$3</f>
        <v>0</v>
      </c>
      <c r="R95" t="str">
        <f>個人種目エントリー一覧!AF290</f>
        <v>0</v>
      </c>
      <c r="S95" t="str">
        <f>個人種目エントリー一覧!AG290</f>
        <v>.</v>
      </c>
      <c r="T95" t="str">
        <f>個人種目エントリー一覧!AJ290</f>
        <v/>
      </c>
      <c r="U95" t="str">
        <f>個人種目エントリー一覧!AK290</f>
        <v>.</v>
      </c>
      <c r="V95" t="str">
        <f>個人種目エントリー一覧!AN290</f>
        <v/>
      </c>
      <c r="W95" t="str">
        <f>個人種目エントリー一覧!AO290</f>
        <v>.</v>
      </c>
    </row>
    <row r="96" spans="1:23" x14ac:dyDescent="0.15">
      <c r="A96" s="14">
        <f>個人種目エントリー一覧!V293</f>
        <v>95</v>
      </c>
      <c r="C96" t="str">
        <f>個人種目エントリー一覧!AA293</f>
        <v/>
      </c>
      <c r="D96">
        <f>個人種目エントリー一覧!Y293</f>
        <v>0</v>
      </c>
      <c r="E96">
        <f>個人種目エントリー一覧!Z293</f>
        <v>0</v>
      </c>
      <c r="F96" t="str">
        <f>個人種目エントリー一覧!AB293</f>
        <v/>
      </c>
      <c r="I96">
        <f>個人種目エントリー一覧!AC293</f>
        <v>0</v>
      </c>
      <c r="L96">
        <f>個人種目エントリー一覧!$I$3</f>
        <v>0</v>
      </c>
      <c r="R96" t="str">
        <f>個人種目エントリー一覧!AF293</f>
        <v>0</v>
      </c>
      <c r="S96" t="str">
        <f>個人種目エントリー一覧!AG293</f>
        <v>.</v>
      </c>
      <c r="T96" t="str">
        <f>個人種目エントリー一覧!AJ293</f>
        <v/>
      </c>
      <c r="U96" t="str">
        <f>個人種目エントリー一覧!AK293</f>
        <v>.</v>
      </c>
      <c r="V96" t="str">
        <f>個人種目エントリー一覧!AN293</f>
        <v/>
      </c>
      <c r="W96" t="str">
        <f>個人種目エントリー一覧!AO293</f>
        <v>.</v>
      </c>
    </row>
    <row r="97" spans="1:23" x14ac:dyDescent="0.15">
      <c r="A97" s="14">
        <f>個人種目エントリー一覧!V296</f>
        <v>96</v>
      </c>
      <c r="C97" t="str">
        <f>個人種目エントリー一覧!AA296</f>
        <v/>
      </c>
      <c r="D97">
        <f>個人種目エントリー一覧!Y296</f>
        <v>0</v>
      </c>
      <c r="E97">
        <f>個人種目エントリー一覧!Z296</f>
        <v>0</v>
      </c>
      <c r="F97" t="str">
        <f>個人種目エントリー一覧!AB296</f>
        <v/>
      </c>
      <c r="I97">
        <f>個人種目エントリー一覧!AC296</f>
        <v>0</v>
      </c>
      <c r="L97">
        <f>個人種目エントリー一覧!$I$3</f>
        <v>0</v>
      </c>
      <c r="R97" t="str">
        <f>個人種目エントリー一覧!AF296</f>
        <v>0</v>
      </c>
      <c r="S97" t="str">
        <f>個人種目エントリー一覧!AG296</f>
        <v>.</v>
      </c>
      <c r="T97" t="str">
        <f>個人種目エントリー一覧!AJ296</f>
        <v/>
      </c>
      <c r="U97" t="str">
        <f>個人種目エントリー一覧!AK296</f>
        <v>.</v>
      </c>
      <c r="V97" t="str">
        <f>個人種目エントリー一覧!AN296</f>
        <v/>
      </c>
      <c r="W97" t="str">
        <f>個人種目エントリー一覧!AO296</f>
        <v>.</v>
      </c>
    </row>
    <row r="98" spans="1:23" x14ac:dyDescent="0.15">
      <c r="A98" s="14">
        <f>個人種目エントリー一覧!V299</f>
        <v>97</v>
      </c>
      <c r="C98" t="str">
        <f>個人種目エントリー一覧!AA299</f>
        <v/>
      </c>
      <c r="D98">
        <f>個人種目エントリー一覧!Y299</f>
        <v>0</v>
      </c>
      <c r="E98">
        <f>個人種目エントリー一覧!Z299</f>
        <v>0</v>
      </c>
      <c r="F98" t="str">
        <f>個人種目エントリー一覧!AB299</f>
        <v/>
      </c>
      <c r="I98">
        <f>個人種目エントリー一覧!AC299</f>
        <v>0</v>
      </c>
      <c r="L98">
        <f>個人種目エントリー一覧!$I$3</f>
        <v>0</v>
      </c>
      <c r="R98" t="str">
        <f>個人種目エントリー一覧!AF299</f>
        <v>0</v>
      </c>
      <c r="S98" t="str">
        <f>個人種目エントリー一覧!AG299</f>
        <v>.</v>
      </c>
      <c r="T98" t="str">
        <f>個人種目エントリー一覧!AJ299</f>
        <v/>
      </c>
      <c r="U98" t="str">
        <f>個人種目エントリー一覧!AK299</f>
        <v>.</v>
      </c>
      <c r="V98" t="str">
        <f>個人種目エントリー一覧!AN299</f>
        <v/>
      </c>
      <c r="W98" t="str">
        <f>個人種目エントリー一覧!AO299</f>
        <v>.</v>
      </c>
    </row>
    <row r="99" spans="1:23" x14ac:dyDescent="0.15">
      <c r="A99" s="14">
        <f>個人種目エントリー一覧!V302</f>
        <v>98</v>
      </c>
      <c r="C99" t="str">
        <f>個人種目エントリー一覧!AA302</f>
        <v/>
      </c>
      <c r="D99">
        <f>個人種目エントリー一覧!Y302</f>
        <v>0</v>
      </c>
      <c r="E99">
        <f>個人種目エントリー一覧!Z302</f>
        <v>0</v>
      </c>
      <c r="F99" t="str">
        <f>個人種目エントリー一覧!AB302</f>
        <v/>
      </c>
      <c r="I99">
        <f>個人種目エントリー一覧!AC302</f>
        <v>0</v>
      </c>
      <c r="L99">
        <f>個人種目エントリー一覧!$I$3</f>
        <v>0</v>
      </c>
      <c r="R99" t="str">
        <f>個人種目エントリー一覧!AF302</f>
        <v>0</v>
      </c>
      <c r="S99" t="str">
        <f>個人種目エントリー一覧!AG302</f>
        <v>.</v>
      </c>
      <c r="T99" t="str">
        <f>個人種目エントリー一覧!AJ302</f>
        <v/>
      </c>
      <c r="U99" t="str">
        <f>個人種目エントリー一覧!AK302</f>
        <v>.</v>
      </c>
      <c r="V99" t="str">
        <f>個人種目エントリー一覧!AN302</f>
        <v/>
      </c>
      <c r="W99" t="str">
        <f>個人種目エントリー一覧!AO302</f>
        <v>.</v>
      </c>
    </row>
    <row r="100" spans="1:23" x14ac:dyDescent="0.15">
      <c r="A100" s="14">
        <f>個人種目エントリー一覧!V305</f>
        <v>99</v>
      </c>
      <c r="C100" t="str">
        <f>個人種目エントリー一覧!AA305</f>
        <v/>
      </c>
      <c r="D100">
        <f>個人種目エントリー一覧!Y305</f>
        <v>0</v>
      </c>
      <c r="E100">
        <f>個人種目エントリー一覧!Z305</f>
        <v>0</v>
      </c>
      <c r="F100" t="str">
        <f>個人種目エントリー一覧!AB305</f>
        <v/>
      </c>
      <c r="I100">
        <f>個人種目エントリー一覧!AC305</f>
        <v>0</v>
      </c>
      <c r="L100">
        <f>個人種目エントリー一覧!$I$3</f>
        <v>0</v>
      </c>
      <c r="R100" t="str">
        <f>個人種目エントリー一覧!AF305</f>
        <v>0</v>
      </c>
      <c r="S100" t="str">
        <f>個人種目エントリー一覧!AG305</f>
        <v>.</v>
      </c>
      <c r="T100" t="str">
        <f>個人種目エントリー一覧!AJ305</f>
        <v/>
      </c>
      <c r="U100" t="str">
        <f>個人種目エントリー一覧!AK305</f>
        <v>.</v>
      </c>
      <c r="V100" t="str">
        <f>個人種目エントリー一覧!AN305</f>
        <v/>
      </c>
      <c r="W100" t="str">
        <f>個人種目エントリー一覧!AO305</f>
        <v>.</v>
      </c>
    </row>
    <row r="101" spans="1:23" x14ac:dyDescent="0.15">
      <c r="A101" s="14">
        <f>個人種目エントリー一覧!V308</f>
        <v>100</v>
      </c>
      <c r="C101" t="str">
        <f>個人種目エントリー一覧!AA308</f>
        <v/>
      </c>
      <c r="D101">
        <f>個人種目エントリー一覧!Y308</f>
        <v>0</v>
      </c>
      <c r="E101">
        <f>個人種目エントリー一覧!Z308</f>
        <v>0</v>
      </c>
      <c r="F101" t="str">
        <f>個人種目エントリー一覧!AB308</f>
        <v/>
      </c>
      <c r="I101">
        <f>個人種目エントリー一覧!AC308</f>
        <v>0</v>
      </c>
      <c r="L101">
        <f>個人種目エントリー一覧!$I$3</f>
        <v>0</v>
      </c>
      <c r="R101" t="str">
        <f>個人種目エントリー一覧!AF308</f>
        <v>0</v>
      </c>
      <c r="S101" t="str">
        <f>個人種目エントリー一覧!AG308</f>
        <v>.</v>
      </c>
      <c r="T101" t="str">
        <f>個人種目エントリー一覧!AJ308</f>
        <v/>
      </c>
      <c r="U101" t="str">
        <f>個人種目エントリー一覧!AK308</f>
        <v>.</v>
      </c>
      <c r="V101" t="str">
        <f>個人種目エントリー一覧!AN308</f>
        <v/>
      </c>
      <c r="W101" t="str">
        <f>個人種目エントリー一覧!AO308</f>
        <v>.</v>
      </c>
    </row>
    <row r="102" spans="1:23" x14ac:dyDescent="0.15">
      <c r="A102" s="14">
        <f>個人種目エントリー一覧!V311</f>
        <v>101</v>
      </c>
      <c r="C102" t="str">
        <f>個人種目エントリー一覧!AA311</f>
        <v/>
      </c>
      <c r="D102">
        <f>個人種目エントリー一覧!Y311</f>
        <v>0</v>
      </c>
      <c r="E102">
        <f>個人種目エントリー一覧!Z311</f>
        <v>0</v>
      </c>
      <c r="F102" t="str">
        <f>個人種目エントリー一覧!AB311</f>
        <v/>
      </c>
      <c r="I102">
        <f>個人種目エントリー一覧!AC311</f>
        <v>0</v>
      </c>
      <c r="L102">
        <f>個人種目エントリー一覧!$I$3</f>
        <v>0</v>
      </c>
      <c r="R102" t="str">
        <f>個人種目エントリー一覧!AF311</f>
        <v>0</v>
      </c>
      <c r="S102" t="str">
        <f>個人種目エントリー一覧!AG311</f>
        <v>.</v>
      </c>
      <c r="T102" t="str">
        <f>個人種目エントリー一覧!AJ311</f>
        <v/>
      </c>
      <c r="U102" t="str">
        <f>個人種目エントリー一覧!AK311</f>
        <v>.</v>
      </c>
      <c r="V102" t="str">
        <f>個人種目エントリー一覧!AN311</f>
        <v/>
      </c>
      <c r="W102" t="str">
        <f>個人種目エントリー一覧!AO311</f>
        <v>.</v>
      </c>
    </row>
    <row r="103" spans="1:23" x14ac:dyDescent="0.15">
      <c r="A103" s="14">
        <f>個人種目エントリー一覧!V314</f>
        <v>102</v>
      </c>
      <c r="C103" t="str">
        <f>個人種目エントリー一覧!AA314</f>
        <v/>
      </c>
      <c r="D103">
        <f>個人種目エントリー一覧!Y314</f>
        <v>0</v>
      </c>
      <c r="E103">
        <f>個人種目エントリー一覧!Z314</f>
        <v>0</v>
      </c>
      <c r="F103" t="str">
        <f>個人種目エントリー一覧!AB314</f>
        <v/>
      </c>
      <c r="I103">
        <f>個人種目エントリー一覧!AC314</f>
        <v>0</v>
      </c>
      <c r="L103">
        <f>個人種目エントリー一覧!$I$3</f>
        <v>0</v>
      </c>
      <c r="R103" t="str">
        <f>個人種目エントリー一覧!AF314</f>
        <v>0</v>
      </c>
      <c r="S103" t="str">
        <f>個人種目エントリー一覧!AG314</f>
        <v>.</v>
      </c>
      <c r="T103" t="str">
        <f>個人種目エントリー一覧!AJ314</f>
        <v/>
      </c>
      <c r="U103" t="str">
        <f>個人種目エントリー一覧!AK314</f>
        <v>.</v>
      </c>
      <c r="V103" t="str">
        <f>個人種目エントリー一覧!AN314</f>
        <v/>
      </c>
      <c r="W103" t="str">
        <f>個人種目エントリー一覧!AO314</f>
        <v>.</v>
      </c>
    </row>
    <row r="104" spans="1:23" x14ac:dyDescent="0.15">
      <c r="A104" s="14">
        <f>個人種目エントリー一覧!V317</f>
        <v>103</v>
      </c>
      <c r="C104" t="str">
        <f>個人種目エントリー一覧!AA317</f>
        <v/>
      </c>
      <c r="D104">
        <f>個人種目エントリー一覧!Y317</f>
        <v>0</v>
      </c>
      <c r="E104">
        <f>個人種目エントリー一覧!Z317</f>
        <v>0</v>
      </c>
      <c r="F104" t="str">
        <f>個人種目エントリー一覧!AB317</f>
        <v/>
      </c>
      <c r="I104">
        <f>個人種目エントリー一覧!AC317</f>
        <v>0</v>
      </c>
      <c r="L104">
        <f>個人種目エントリー一覧!$I$3</f>
        <v>0</v>
      </c>
      <c r="R104" t="str">
        <f>個人種目エントリー一覧!AF317</f>
        <v>0</v>
      </c>
      <c r="S104" t="str">
        <f>個人種目エントリー一覧!AG317</f>
        <v>.</v>
      </c>
      <c r="T104" t="str">
        <f>個人種目エントリー一覧!AJ317</f>
        <v/>
      </c>
      <c r="U104" t="str">
        <f>個人種目エントリー一覧!AK317</f>
        <v>.</v>
      </c>
      <c r="V104" t="str">
        <f>個人種目エントリー一覧!AN317</f>
        <v/>
      </c>
      <c r="W104" t="str">
        <f>個人種目エントリー一覧!AO317</f>
        <v>.</v>
      </c>
    </row>
    <row r="105" spans="1:23" x14ac:dyDescent="0.15">
      <c r="A105" s="14">
        <f>個人種目エントリー一覧!V320</f>
        <v>104</v>
      </c>
      <c r="C105" t="str">
        <f>個人種目エントリー一覧!AA320</f>
        <v/>
      </c>
      <c r="D105">
        <f>個人種目エントリー一覧!Y320</f>
        <v>0</v>
      </c>
      <c r="E105">
        <f>個人種目エントリー一覧!Z320</f>
        <v>0</v>
      </c>
      <c r="F105" t="str">
        <f>個人種目エントリー一覧!AB320</f>
        <v/>
      </c>
      <c r="I105">
        <f>個人種目エントリー一覧!AC320</f>
        <v>0</v>
      </c>
      <c r="L105">
        <f>個人種目エントリー一覧!$I$3</f>
        <v>0</v>
      </c>
      <c r="R105" t="str">
        <f>個人種目エントリー一覧!AF320</f>
        <v>0</v>
      </c>
      <c r="S105" t="str">
        <f>個人種目エントリー一覧!AG320</f>
        <v>.</v>
      </c>
      <c r="T105" t="str">
        <f>個人種目エントリー一覧!AJ320</f>
        <v/>
      </c>
      <c r="U105" t="str">
        <f>個人種目エントリー一覧!AK320</f>
        <v>.</v>
      </c>
      <c r="V105" t="str">
        <f>個人種目エントリー一覧!AN320</f>
        <v/>
      </c>
      <c r="W105" t="str">
        <f>個人種目エントリー一覧!AO320</f>
        <v>.</v>
      </c>
    </row>
    <row r="106" spans="1:23" x14ac:dyDescent="0.15">
      <c r="A106" s="14">
        <f>個人種目エントリー一覧!V323</f>
        <v>105</v>
      </c>
      <c r="C106" t="str">
        <f>個人種目エントリー一覧!AA323</f>
        <v/>
      </c>
      <c r="D106">
        <f>個人種目エントリー一覧!Y323</f>
        <v>0</v>
      </c>
      <c r="E106">
        <f>個人種目エントリー一覧!Z323</f>
        <v>0</v>
      </c>
      <c r="F106" t="str">
        <f>個人種目エントリー一覧!AB323</f>
        <v/>
      </c>
      <c r="I106">
        <f>個人種目エントリー一覧!AC323</f>
        <v>0</v>
      </c>
      <c r="L106">
        <f>個人種目エントリー一覧!$I$3</f>
        <v>0</v>
      </c>
      <c r="R106" t="str">
        <f>個人種目エントリー一覧!AF323</f>
        <v>0</v>
      </c>
      <c r="S106" t="str">
        <f>個人種目エントリー一覧!AG323</f>
        <v>.</v>
      </c>
      <c r="T106" t="str">
        <f>個人種目エントリー一覧!AJ323</f>
        <v/>
      </c>
      <c r="U106" t="str">
        <f>個人種目エントリー一覧!AK323</f>
        <v>.</v>
      </c>
      <c r="V106" t="str">
        <f>個人種目エントリー一覧!AN323</f>
        <v/>
      </c>
      <c r="W106" t="str">
        <f>個人種目エントリー一覧!AO323</f>
        <v>.</v>
      </c>
    </row>
    <row r="107" spans="1:23" x14ac:dyDescent="0.15">
      <c r="A107" s="14">
        <f>個人種目エントリー一覧!V326</f>
        <v>106</v>
      </c>
      <c r="C107" t="str">
        <f>個人種目エントリー一覧!AA326</f>
        <v/>
      </c>
      <c r="D107">
        <f>個人種目エントリー一覧!Y326</f>
        <v>0</v>
      </c>
      <c r="E107">
        <f>個人種目エントリー一覧!Z326</f>
        <v>0</v>
      </c>
      <c r="F107" t="str">
        <f>個人種目エントリー一覧!AB326</f>
        <v/>
      </c>
      <c r="I107">
        <f>個人種目エントリー一覧!AC326</f>
        <v>0</v>
      </c>
      <c r="L107">
        <f>個人種目エントリー一覧!$I$3</f>
        <v>0</v>
      </c>
      <c r="R107" t="str">
        <f>個人種目エントリー一覧!AF326</f>
        <v>0</v>
      </c>
      <c r="S107" t="str">
        <f>個人種目エントリー一覧!AG326</f>
        <v>.</v>
      </c>
      <c r="T107" t="str">
        <f>個人種目エントリー一覧!AJ326</f>
        <v/>
      </c>
      <c r="U107" t="str">
        <f>個人種目エントリー一覧!AK326</f>
        <v>.</v>
      </c>
      <c r="V107" t="str">
        <f>個人種目エントリー一覧!AN326</f>
        <v/>
      </c>
      <c r="W107" t="str">
        <f>個人種目エントリー一覧!AO326</f>
        <v>.</v>
      </c>
    </row>
    <row r="108" spans="1:23" x14ac:dyDescent="0.15">
      <c r="A108" s="14">
        <f>個人種目エントリー一覧!V329</f>
        <v>107</v>
      </c>
      <c r="C108" t="str">
        <f>個人種目エントリー一覧!AA329</f>
        <v/>
      </c>
      <c r="D108">
        <f>個人種目エントリー一覧!Y329</f>
        <v>0</v>
      </c>
      <c r="E108">
        <f>個人種目エントリー一覧!Z329</f>
        <v>0</v>
      </c>
      <c r="F108" t="str">
        <f>個人種目エントリー一覧!AB329</f>
        <v/>
      </c>
      <c r="I108">
        <f>個人種目エントリー一覧!AC329</f>
        <v>0</v>
      </c>
      <c r="L108">
        <f>個人種目エントリー一覧!$I$3</f>
        <v>0</v>
      </c>
      <c r="R108" t="str">
        <f>個人種目エントリー一覧!AF329</f>
        <v>0</v>
      </c>
      <c r="S108" t="str">
        <f>個人種目エントリー一覧!AG329</f>
        <v>.</v>
      </c>
      <c r="T108" t="str">
        <f>個人種目エントリー一覧!AJ329</f>
        <v/>
      </c>
      <c r="U108" t="str">
        <f>個人種目エントリー一覧!AK329</f>
        <v>.</v>
      </c>
      <c r="V108" t="str">
        <f>個人種目エントリー一覧!AN329</f>
        <v/>
      </c>
      <c r="W108" t="str">
        <f>個人種目エントリー一覧!AO329</f>
        <v>.</v>
      </c>
    </row>
    <row r="109" spans="1:23" x14ac:dyDescent="0.15">
      <c r="A109" s="14">
        <f>個人種目エントリー一覧!V332</f>
        <v>108</v>
      </c>
      <c r="C109" t="str">
        <f>個人種目エントリー一覧!AA332</f>
        <v/>
      </c>
      <c r="D109">
        <f>個人種目エントリー一覧!Y332</f>
        <v>0</v>
      </c>
      <c r="E109">
        <f>個人種目エントリー一覧!Z332</f>
        <v>0</v>
      </c>
      <c r="F109" t="str">
        <f>個人種目エントリー一覧!AB332</f>
        <v/>
      </c>
      <c r="I109">
        <f>個人種目エントリー一覧!AC332</f>
        <v>0</v>
      </c>
      <c r="L109">
        <f>個人種目エントリー一覧!$I$3</f>
        <v>0</v>
      </c>
      <c r="R109" t="str">
        <f>個人種目エントリー一覧!AF332</f>
        <v>0</v>
      </c>
      <c r="S109" t="str">
        <f>個人種目エントリー一覧!AG332</f>
        <v>.</v>
      </c>
      <c r="T109" t="str">
        <f>個人種目エントリー一覧!AJ332</f>
        <v/>
      </c>
      <c r="U109" t="str">
        <f>個人種目エントリー一覧!AK332</f>
        <v>.</v>
      </c>
      <c r="V109" t="str">
        <f>個人種目エントリー一覧!AN332</f>
        <v/>
      </c>
      <c r="W109" t="str">
        <f>個人種目エントリー一覧!AO332</f>
        <v>.</v>
      </c>
    </row>
    <row r="110" spans="1:23" x14ac:dyDescent="0.15">
      <c r="A110" s="14">
        <f>個人種目エントリー一覧!V335</f>
        <v>109</v>
      </c>
      <c r="C110" t="str">
        <f>個人種目エントリー一覧!AA335</f>
        <v/>
      </c>
      <c r="D110">
        <f>個人種目エントリー一覧!Y335</f>
        <v>0</v>
      </c>
      <c r="E110">
        <f>個人種目エントリー一覧!Z335</f>
        <v>0</v>
      </c>
      <c r="F110" t="str">
        <f>個人種目エントリー一覧!AB335</f>
        <v/>
      </c>
      <c r="I110">
        <f>個人種目エントリー一覧!AC335</f>
        <v>0</v>
      </c>
      <c r="L110">
        <f>個人種目エントリー一覧!$I$3</f>
        <v>0</v>
      </c>
      <c r="R110" t="str">
        <f>個人種目エントリー一覧!AF335</f>
        <v>0</v>
      </c>
      <c r="S110" t="str">
        <f>個人種目エントリー一覧!AG335</f>
        <v>.</v>
      </c>
      <c r="T110" t="str">
        <f>個人種目エントリー一覧!AJ335</f>
        <v/>
      </c>
      <c r="U110" t="str">
        <f>個人種目エントリー一覧!AK335</f>
        <v>.</v>
      </c>
      <c r="V110" t="str">
        <f>個人種目エントリー一覧!AN335</f>
        <v/>
      </c>
      <c r="W110" t="str">
        <f>個人種目エントリー一覧!AO335</f>
        <v>.</v>
      </c>
    </row>
    <row r="111" spans="1:23" x14ac:dyDescent="0.15">
      <c r="A111" s="14">
        <f>個人種目エントリー一覧!V338</f>
        <v>110</v>
      </c>
      <c r="C111" t="str">
        <f>個人種目エントリー一覧!AA338</f>
        <v/>
      </c>
      <c r="D111">
        <f>個人種目エントリー一覧!Y338</f>
        <v>0</v>
      </c>
      <c r="E111">
        <f>個人種目エントリー一覧!Z338</f>
        <v>0</v>
      </c>
      <c r="F111" t="str">
        <f>個人種目エントリー一覧!AB338</f>
        <v/>
      </c>
      <c r="I111">
        <f>個人種目エントリー一覧!AC338</f>
        <v>0</v>
      </c>
      <c r="L111">
        <f>個人種目エントリー一覧!$I$3</f>
        <v>0</v>
      </c>
      <c r="R111" t="str">
        <f>個人種目エントリー一覧!AF338</f>
        <v>0</v>
      </c>
      <c r="S111" t="str">
        <f>個人種目エントリー一覧!AG338</f>
        <v>.</v>
      </c>
      <c r="T111" t="str">
        <f>個人種目エントリー一覧!AJ338</f>
        <v/>
      </c>
      <c r="U111" t="str">
        <f>個人種目エントリー一覧!AK338</f>
        <v>.</v>
      </c>
      <c r="V111" t="str">
        <f>個人種目エントリー一覧!AN338</f>
        <v/>
      </c>
      <c r="W111" t="str">
        <f>個人種目エントリー一覧!AO338</f>
        <v>.</v>
      </c>
    </row>
    <row r="112" spans="1:23" x14ac:dyDescent="0.15">
      <c r="A112" s="14">
        <f>個人種目エントリー一覧!V341</f>
        <v>111</v>
      </c>
      <c r="C112" t="str">
        <f>個人種目エントリー一覧!AA341</f>
        <v/>
      </c>
      <c r="D112">
        <f>個人種目エントリー一覧!Y341</f>
        <v>0</v>
      </c>
      <c r="E112">
        <f>個人種目エントリー一覧!Z341</f>
        <v>0</v>
      </c>
      <c r="F112" t="str">
        <f>個人種目エントリー一覧!AB341</f>
        <v/>
      </c>
      <c r="I112">
        <f>個人種目エントリー一覧!AC341</f>
        <v>0</v>
      </c>
      <c r="L112">
        <f>個人種目エントリー一覧!$I$3</f>
        <v>0</v>
      </c>
      <c r="R112" t="str">
        <f>個人種目エントリー一覧!AF341</f>
        <v>0</v>
      </c>
      <c r="S112" t="str">
        <f>個人種目エントリー一覧!AG341</f>
        <v>.</v>
      </c>
      <c r="T112" t="str">
        <f>個人種目エントリー一覧!AJ341</f>
        <v/>
      </c>
      <c r="U112" t="str">
        <f>個人種目エントリー一覧!AK341</f>
        <v>.</v>
      </c>
      <c r="V112" t="str">
        <f>個人種目エントリー一覧!AN341</f>
        <v/>
      </c>
      <c r="W112" t="str">
        <f>個人種目エントリー一覧!AO341</f>
        <v>.</v>
      </c>
    </row>
    <row r="113" spans="1:23" x14ac:dyDescent="0.15">
      <c r="A113" s="14">
        <f>個人種目エントリー一覧!V344</f>
        <v>112</v>
      </c>
      <c r="C113" t="str">
        <f>個人種目エントリー一覧!AA344</f>
        <v/>
      </c>
      <c r="D113">
        <f>個人種目エントリー一覧!Y344</f>
        <v>0</v>
      </c>
      <c r="E113">
        <f>個人種目エントリー一覧!Z344</f>
        <v>0</v>
      </c>
      <c r="F113" t="str">
        <f>個人種目エントリー一覧!AB344</f>
        <v/>
      </c>
      <c r="I113">
        <f>個人種目エントリー一覧!AC344</f>
        <v>0</v>
      </c>
      <c r="L113">
        <f>個人種目エントリー一覧!$I$3</f>
        <v>0</v>
      </c>
      <c r="R113" t="str">
        <f>個人種目エントリー一覧!AF344</f>
        <v>0</v>
      </c>
      <c r="S113" t="str">
        <f>個人種目エントリー一覧!AG344</f>
        <v>.</v>
      </c>
      <c r="T113" t="str">
        <f>個人種目エントリー一覧!AJ344</f>
        <v/>
      </c>
      <c r="U113" t="str">
        <f>個人種目エントリー一覧!AK344</f>
        <v>.</v>
      </c>
      <c r="V113" t="str">
        <f>個人種目エントリー一覧!AN344</f>
        <v/>
      </c>
      <c r="W113" t="str">
        <f>個人種目エントリー一覧!AO344</f>
        <v>.</v>
      </c>
    </row>
    <row r="114" spans="1:23" x14ac:dyDescent="0.15">
      <c r="A114" s="14">
        <f>個人種目エントリー一覧!V347</f>
        <v>113</v>
      </c>
      <c r="C114" t="str">
        <f>個人種目エントリー一覧!AA347</f>
        <v/>
      </c>
      <c r="D114">
        <f>個人種目エントリー一覧!Y347</f>
        <v>0</v>
      </c>
      <c r="E114">
        <f>個人種目エントリー一覧!Z347</f>
        <v>0</v>
      </c>
      <c r="F114" t="str">
        <f>個人種目エントリー一覧!AB347</f>
        <v/>
      </c>
      <c r="I114">
        <f>個人種目エントリー一覧!AC347</f>
        <v>0</v>
      </c>
      <c r="L114">
        <f>個人種目エントリー一覧!$I$3</f>
        <v>0</v>
      </c>
      <c r="R114" t="str">
        <f>個人種目エントリー一覧!AF347</f>
        <v>0</v>
      </c>
      <c r="S114" t="str">
        <f>個人種目エントリー一覧!AG347</f>
        <v>.</v>
      </c>
      <c r="T114" t="str">
        <f>個人種目エントリー一覧!AJ347</f>
        <v/>
      </c>
      <c r="U114" t="str">
        <f>個人種目エントリー一覧!AK347</f>
        <v>.</v>
      </c>
      <c r="V114" t="str">
        <f>個人種目エントリー一覧!AN347</f>
        <v/>
      </c>
      <c r="W114" t="str">
        <f>個人種目エントリー一覧!AO347</f>
        <v>.</v>
      </c>
    </row>
    <row r="115" spans="1:23" x14ac:dyDescent="0.15">
      <c r="A115" s="14">
        <f>個人種目エントリー一覧!V350</f>
        <v>114</v>
      </c>
      <c r="C115" t="str">
        <f>個人種目エントリー一覧!AA350</f>
        <v/>
      </c>
      <c r="D115">
        <f>個人種目エントリー一覧!Y350</f>
        <v>0</v>
      </c>
      <c r="E115">
        <f>個人種目エントリー一覧!Z350</f>
        <v>0</v>
      </c>
      <c r="F115" t="str">
        <f>個人種目エントリー一覧!AB350</f>
        <v/>
      </c>
      <c r="I115">
        <f>個人種目エントリー一覧!AC350</f>
        <v>0</v>
      </c>
      <c r="L115">
        <f>個人種目エントリー一覧!$I$3</f>
        <v>0</v>
      </c>
      <c r="R115" t="str">
        <f>個人種目エントリー一覧!AF350</f>
        <v>0</v>
      </c>
      <c r="S115" t="str">
        <f>個人種目エントリー一覧!AG350</f>
        <v>.</v>
      </c>
      <c r="T115" t="str">
        <f>個人種目エントリー一覧!AJ350</f>
        <v/>
      </c>
      <c r="U115" t="str">
        <f>個人種目エントリー一覧!AK350</f>
        <v>.</v>
      </c>
      <c r="V115" t="str">
        <f>個人種目エントリー一覧!AN350</f>
        <v/>
      </c>
      <c r="W115" t="str">
        <f>個人種目エントリー一覧!AO350</f>
        <v>.</v>
      </c>
    </row>
    <row r="116" spans="1:23" x14ac:dyDescent="0.15">
      <c r="A116" s="14">
        <f>個人種目エントリー一覧!V353</f>
        <v>115</v>
      </c>
      <c r="C116" t="str">
        <f>個人種目エントリー一覧!AA353</f>
        <v/>
      </c>
      <c r="D116">
        <f>個人種目エントリー一覧!Y353</f>
        <v>0</v>
      </c>
      <c r="E116">
        <f>個人種目エントリー一覧!Z353</f>
        <v>0</v>
      </c>
      <c r="F116" t="str">
        <f>個人種目エントリー一覧!AB353</f>
        <v/>
      </c>
      <c r="I116">
        <f>個人種目エントリー一覧!AC353</f>
        <v>0</v>
      </c>
      <c r="L116">
        <f>個人種目エントリー一覧!$I$3</f>
        <v>0</v>
      </c>
      <c r="R116" t="str">
        <f>個人種目エントリー一覧!AF353</f>
        <v>0</v>
      </c>
      <c r="S116" t="str">
        <f>個人種目エントリー一覧!AG353</f>
        <v>.</v>
      </c>
      <c r="T116" t="str">
        <f>個人種目エントリー一覧!AJ353</f>
        <v/>
      </c>
      <c r="U116" t="str">
        <f>個人種目エントリー一覧!AK353</f>
        <v>.</v>
      </c>
      <c r="V116" t="str">
        <f>個人種目エントリー一覧!AN353</f>
        <v/>
      </c>
      <c r="W116" t="str">
        <f>個人種目エントリー一覧!AO353</f>
        <v>.</v>
      </c>
    </row>
    <row r="117" spans="1:23" x14ac:dyDescent="0.15">
      <c r="A117" s="14">
        <f>個人種目エントリー一覧!V356</f>
        <v>116</v>
      </c>
      <c r="C117" t="str">
        <f>個人種目エントリー一覧!AA356</f>
        <v/>
      </c>
      <c r="D117">
        <f>個人種目エントリー一覧!Y356</f>
        <v>0</v>
      </c>
      <c r="E117">
        <f>個人種目エントリー一覧!Z356</f>
        <v>0</v>
      </c>
      <c r="F117" t="str">
        <f>個人種目エントリー一覧!AB356</f>
        <v/>
      </c>
      <c r="I117">
        <f>個人種目エントリー一覧!AC356</f>
        <v>0</v>
      </c>
      <c r="L117">
        <f>個人種目エントリー一覧!$I$3</f>
        <v>0</v>
      </c>
      <c r="R117" t="str">
        <f>個人種目エントリー一覧!AF356</f>
        <v>0</v>
      </c>
      <c r="S117" t="str">
        <f>個人種目エントリー一覧!AG356</f>
        <v>.</v>
      </c>
      <c r="T117" t="str">
        <f>個人種目エントリー一覧!AJ356</f>
        <v/>
      </c>
      <c r="U117" t="str">
        <f>個人種目エントリー一覧!AK356</f>
        <v>.</v>
      </c>
      <c r="V117" t="str">
        <f>個人種目エントリー一覧!AN356</f>
        <v/>
      </c>
      <c r="W117" t="str">
        <f>個人種目エントリー一覧!AO356</f>
        <v>.</v>
      </c>
    </row>
    <row r="118" spans="1:23" x14ac:dyDescent="0.15">
      <c r="A118" s="14">
        <f>個人種目エントリー一覧!V359</f>
        <v>117</v>
      </c>
      <c r="C118" t="str">
        <f>個人種目エントリー一覧!AA359</f>
        <v/>
      </c>
      <c r="D118">
        <f>個人種目エントリー一覧!Y359</f>
        <v>0</v>
      </c>
      <c r="E118">
        <f>個人種目エントリー一覧!Z359</f>
        <v>0</v>
      </c>
      <c r="F118" t="str">
        <f>個人種目エントリー一覧!AB359</f>
        <v/>
      </c>
      <c r="I118">
        <f>個人種目エントリー一覧!AC359</f>
        <v>0</v>
      </c>
      <c r="L118">
        <f>個人種目エントリー一覧!$I$3</f>
        <v>0</v>
      </c>
      <c r="R118" t="str">
        <f>個人種目エントリー一覧!AF359</f>
        <v>0</v>
      </c>
      <c r="S118" t="str">
        <f>個人種目エントリー一覧!AG359</f>
        <v>.</v>
      </c>
      <c r="T118" t="str">
        <f>個人種目エントリー一覧!AJ359</f>
        <v/>
      </c>
      <c r="U118" t="str">
        <f>個人種目エントリー一覧!AK359</f>
        <v>.</v>
      </c>
      <c r="V118" t="str">
        <f>個人種目エントリー一覧!AN359</f>
        <v/>
      </c>
      <c r="W118" t="str">
        <f>個人種目エントリー一覧!AO359</f>
        <v>.</v>
      </c>
    </row>
    <row r="119" spans="1:23" x14ac:dyDescent="0.15">
      <c r="A119" s="14">
        <f>個人種目エントリー一覧!V362</f>
        <v>118</v>
      </c>
      <c r="C119" t="str">
        <f>個人種目エントリー一覧!AA362</f>
        <v/>
      </c>
      <c r="D119">
        <f>個人種目エントリー一覧!Y362</f>
        <v>0</v>
      </c>
      <c r="E119">
        <f>個人種目エントリー一覧!Z362</f>
        <v>0</v>
      </c>
      <c r="F119" t="str">
        <f>個人種目エントリー一覧!AB362</f>
        <v/>
      </c>
      <c r="I119">
        <f>個人種目エントリー一覧!AC362</f>
        <v>0</v>
      </c>
      <c r="L119">
        <f>個人種目エントリー一覧!$I$3</f>
        <v>0</v>
      </c>
      <c r="R119" t="str">
        <f>個人種目エントリー一覧!AF362</f>
        <v>0</v>
      </c>
      <c r="S119" t="str">
        <f>個人種目エントリー一覧!AG362</f>
        <v>.</v>
      </c>
      <c r="T119" t="str">
        <f>個人種目エントリー一覧!AJ362</f>
        <v/>
      </c>
      <c r="U119" t="str">
        <f>個人種目エントリー一覧!AK362</f>
        <v>.</v>
      </c>
      <c r="V119" t="str">
        <f>個人種目エントリー一覧!AN362</f>
        <v/>
      </c>
      <c r="W119" t="str">
        <f>個人種目エントリー一覧!AO362</f>
        <v>.</v>
      </c>
    </row>
    <row r="120" spans="1:23" x14ac:dyDescent="0.15">
      <c r="A120" s="14">
        <f>個人種目エントリー一覧!V365</f>
        <v>119</v>
      </c>
      <c r="C120" t="str">
        <f>個人種目エントリー一覧!AA365</f>
        <v/>
      </c>
      <c r="D120">
        <f>個人種目エントリー一覧!Y365</f>
        <v>0</v>
      </c>
      <c r="E120">
        <f>個人種目エントリー一覧!Z365</f>
        <v>0</v>
      </c>
      <c r="F120" t="str">
        <f>個人種目エントリー一覧!AB365</f>
        <v/>
      </c>
      <c r="I120">
        <f>個人種目エントリー一覧!AC365</f>
        <v>0</v>
      </c>
      <c r="L120">
        <f>個人種目エントリー一覧!$I$3</f>
        <v>0</v>
      </c>
      <c r="R120" t="str">
        <f>個人種目エントリー一覧!AF365</f>
        <v>0</v>
      </c>
      <c r="S120" t="str">
        <f>個人種目エントリー一覧!AG365</f>
        <v>.</v>
      </c>
      <c r="T120" t="str">
        <f>個人種目エントリー一覧!AJ365</f>
        <v/>
      </c>
      <c r="U120" t="str">
        <f>個人種目エントリー一覧!AK365</f>
        <v>.</v>
      </c>
      <c r="V120" t="str">
        <f>個人種目エントリー一覧!AN365</f>
        <v/>
      </c>
      <c r="W120" t="str">
        <f>個人種目エントリー一覧!AO365</f>
        <v>.</v>
      </c>
    </row>
    <row r="121" spans="1:23" x14ac:dyDescent="0.15">
      <c r="A121" s="14">
        <f>個人種目エントリー一覧!V368</f>
        <v>120</v>
      </c>
      <c r="C121" t="str">
        <f>個人種目エントリー一覧!AA368</f>
        <v/>
      </c>
      <c r="D121">
        <f>個人種目エントリー一覧!Y368</f>
        <v>0</v>
      </c>
      <c r="E121">
        <f>個人種目エントリー一覧!Z368</f>
        <v>0</v>
      </c>
      <c r="F121" t="str">
        <f>個人種目エントリー一覧!AB368</f>
        <v/>
      </c>
      <c r="I121">
        <f>個人種目エントリー一覧!AC368</f>
        <v>0</v>
      </c>
      <c r="L121">
        <f>個人種目エントリー一覧!$I$3</f>
        <v>0</v>
      </c>
      <c r="R121" t="str">
        <f>個人種目エントリー一覧!AF368</f>
        <v>0</v>
      </c>
      <c r="S121" t="str">
        <f>個人種目エントリー一覧!AG368</f>
        <v>.</v>
      </c>
      <c r="T121" t="str">
        <f>個人種目エントリー一覧!AJ368</f>
        <v/>
      </c>
      <c r="U121" t="str">
        <f>個人種目エントリー一覧!AK368</f>
        <v>.</v>
      </c>
      <c r="V121" t="str">
        <f>個人種目エントリー一覧!AN368</f>
        <v/>
      </c>
      <c r="W121" t="str">
        <f>個人種目エントリー一覧!AO368</f>
        <v>.</v>
      </c>
    </row>
    <row r="122" spans="1:23" x14ac:dyDescent="0.15">
      <c r="A122" s="14">
        <f>個人種目エントリー一覧!V371</f>
        <v>121</v>
      </c>
      <c r="C122" t="str">
        <f>個人種目エントリー一覧!AA371</f>
        <v/>
      </c>
      <c r="D122">
        <f>個人種目エントリー一覧!Y371</f>
        <v>0</v>
      </c>
      <c r="E122">
        <f>個人種目エントリー一覧!Z371</f>
        <v>0</v>
      </c>
      <c r="F122" t="str">
        <f>個人種目エントリー一覧!AB371</f>
        <v/>
      </c>
      <c r="I122">
        <f>個人種目エントリー一覧!AC371</f>
        <v>0</v>
      </c>
      <c r="L122">
        <f>個人種目エントリー一覧!$I$3</f>
        <v>0</v>
      </c>
      <c r="R122" t="str">
        <f>個人種目エントリー一覧!AF371</f>
        <v>0</v>
      </c>
      <c r="S122" t="str">
        <f>個人種目エントリー一覧!AG371</f>
        <v>.</v>
      </c>
      <c r="T122" t="str">
        <f>個人種目エントリー一覧!AJ371</f>
        <v/>
      </c>
      <c r="U122" t="str">
        <f>個人種目エントリー一覧!AK371</f>
        <v>.</v>
      </c>
      <c r="V122" t="str">
        <f>個人種目エントリー一覧!AN371</f>
        <v/>
      </c>
      <c r="W122" t="str">
        <f>個人種目エントリー一覧!AO371</f>
        <v>.</v>
      </c>
    </row>
    <row r="123" spans="1:23" x14ac:dyDescent="0.15">
      <c r="A123" s="14">
        <f>個人種目エントリー一覧!V374</f>
        <v>122</v>
      </c>
      <c r="C123" t="str">
        <f>個人種目エントリー一覧!AA374</f>
        <v/>
      </c>
      <c r="D123">
        <f>個人種目エントリー一覧!Y374</f>
        <v>0</v>
      </c>
      <c r="E123">
        <f>個人種目エントリー一覧!Z374</f>
        <v>0</v>
      </c>
      <c r="F123" t="str">
        <f>個人種目エントリー一覧!AB374</f>
        <v/>
      </c>
      <c r="I123">
        <f>個人種目エントリー一覧!AC374</f>
        <v>0</v>
      </c>
      <c r="L123">
        <f>個人種目エントリー一覧!$I$3</f>
        <v>0</v>
      </c>
      <c r="R123" t="str">
        <f>個人種目エントリー一覧!AF374</f>
        <v>0</v>
      </c>
      <c r="S123" t="str">
        <f>個人種目エントリー一覧!AG374</f>
        <v>.</v>
      </c>
      <c r="T123" t="str">
        <f>個人種目エントリー一覧!AJ374</f>
        <v/>
      </c>
      <c r="U123" t="str">
        <f>個人種目エントリー一覧!AK374</f>
        <v>.</v>
      </c>
      <c r="V123" t="str">
        <f>個人種目エントリー一覧!AN374</f>
        <v/>
      </c>
      <c r="W123" t="str">
        <f>個人種目エントリー一覧!AO374</f>
        <v>.</v>
      </c>
    </row>
    <row r="124" spans="1:23" x14ac:dyDescent="0.15">
      <c r="A124" s="14">
        <f>個人種目エントリー一覧!V377</f>
        <v>123</v>
      </c>
      <c r="C124" t="str">
        <f>個人種目エントリー一覧!AA377</f>
        <v/>
      </c>
      <c r="D124">
        <f>個人種目エントリー一覧!Y377</f>
        <v>0</v>
      </c>
      <c r="E124">
        <f>個人種目エントリー一覧!Z377</f>
        <v>0</v>
      </c>
      <c r="F124" t="str">
        <f>個人種目エントリー一覧!AB377</f>
        <v/>
      </c>
      <c r="I124">
        <f>個人種目エントリー一覧!AC377</f>
        <v>0</v>
      </c>
      <c r="L124">
        <f>個人種目エントリー一覧!$I$3</f>
        <v>0</v>
      </c>
      <c r="R124" t="str">
        <f>個人種目エントリー一覧!AF377</f>
        <v>0</v>
      </c>
      <c r="S124" t="str">
        <f>個人種目エントリー一覧!AG377</f>
        <v>.</v>
      </c>
      <c r="T124" t="str">
        <f>個人種目エントリー一覧!AJ377</f>
        <v/>
      </c>
      <c r="U124" t="str">
        <f>個人種目エントリー一覧!AK377</f>
        <v>.</v>
      </c>
      <c r="V124" t="str">
        <f>個人種目エントリー一覧!AN377</f>
        <v/>
      </c>
      <c r="W124" t="str">
        <f>個人種目エントリー一覧!AO377</f>
        <v>.</v>
      </c>
    </row>
    <row r="125" spans="1:23" x14ac:dyDescent="0.15">
      <c r="A125" s="14">
        <f>個人種目エントリー一覧!V380</f>
        <v>124</v>
      </c>
      <c r="C125" t="str">
        <f>個人種目エントリー一覧!AA380</f>
        <v/>
      </c>
      <c r="D125">
        <f>個人種目エントリー一覧!Y380</f>
        <v>0</v>
      </c>
      <c r="E125">
        <f>個人種目エントリー一覧!Z380</f>
        <v>0</v>
      </c>
      <c r="F125" t="str">
        <f>個人種目エントリー一覧!AB380</f>
        <v/>
      </c>
      <c r="I125">
        <f>個人種目エントリー一覧!AC380</f>
        <v>0</v>
      </c>
      <c r="L125">
        <f>個人種目エントリー一覧!$I$3</f>
        <v>0</v>
      </c>
      <c r="R125" t="str">
        <f>個人種目エントリー一覧!AF380</f>
        <v>0</v>
      </c>
      <c r="S125" t="str">
        <f>個人種目エントリー一覧!AG380</f>
        <v>.</v>
      </c>
      <c r="T125" t="str">
        <f>個人種目エントリー一覧!AJ380</f>
        <v/>
      </c>
      <c r="U125" t="str">
        <f>個人種目エントリー一覧!AK380</f>
        <v>.</v>
      </c>
      <c r="V125" t="str">
        <f>個人種目エントリー一覧!AN380</f>
        <v/>
      </c>
      <c r="W125" t="str">
        <f>個人種目エントリー一覧!AO380</f>
        <v>.</v>
      </c>
    </row>
    <row r="126" spans="1:23" x14ac:dyDescent="0.15">
      <c r="A126" s="14">
        <f>個人種目エントリー一覧!V383</f>
        <v>125</v>
      </c>
      <c r="C126" t="str">
        <f>個人種目エントリー一覧!AA383</f>
        <v/>
      </c>
      <c r="D126">
        <f>個人種目エントリー一覧!Y383</f>
        <v>0</v>
      </c>
      <c r="E126">
        <f>個人種目エントリー一覧!Z383</f>
        <v>0</v>
      </c>
      <c r="F126" t="str">
        <f>個人種目エントリー一覧!AB383</f>
        <v/>
      </c>
      <c r="I126">
        <f>個人種目エントリー一覧!AC383</f>
        <v>0</v>
      </c>
      <c r="L126">
        <f>個人種目エントリー一覧!$I$3</f>
        <v>0</v>
      </c>
      <c r="R126" t="str">
        <f>個人種目エントリー一覧!AF383</f>
        <v>0</v>
      </c>
      <c r="S126" t="str">
        <f>個人種目エントリー一覧!AG383</f>
        <v>.</v>
      </c>
      <c r="T126" t="str">
        <f>個人種目エントリー一覧!AJ383</f>
        <v/>
      </c>
      <c r="U126" t="str">
        <f>個人種目エントリー一覧!AK383</f>
        <v>.</v>
      </c>
      <c r="V126" t="str">
        <f>個人種目エントリー一覧!AN383</f>
        <v/>
      </c>
      <c r="W126" t="str">
        <f>個人種目エントリー一覧!AO383</f>
        <v>.</v>
      </c>
    </row>
    <row r="127" spans="1:23" x14ac:dyDescent="0.15">
      <c r="A127" s="14">
        <f>個人種目エントリー一覧!V386</f>
        <v>126</v>
      </c>
      <c r="C127" t="str">
        <f>個人種目エントリー一覧!AA386</f>
        <v/>
      </c>
      <c r="D127">
        <f>個人種目エントリー一覧!Y386</f>
        <v>0</v>
      </c>
      <c r="E127">
        <f>個人種目エントリー一覧!Z386</f>
        <v>0</v>
      </c>
      <c r="F127" t="str">
        <f>個人種目エントリー一覧!AB386</f>
        <v/>
      </c>
      <c r="I127">
        <f>個人種目エントリー一覧!AC386</f>
        <v>0</v>
      </c>
      <c r="L127">
        <f>個人種目エントリー一覧!$I$3</f>
        <v>0</v>
      </c>
      <c r="R127" t="str">
        <f>個人種目エントリー一覧!AF386</f>
        <v>0</v>
      </c>
      <c r="S127" t="str">
        <f>個人種目エントリー一覧!AG386</f>
        <v>.</v>
      </c>
      <c r="T127" t="str">
        <f>個人種目エントリー一覧!AJ386</f>
        <v/>
      </c>
      <c r="U127" t="str">
        <f>個人種目エントリー一覧!AK386</f>
        <v>.</v>
      </c>
      <c r="V127" t="str">
        <f>個人種目エントリー一覧!AN386</f>
        <v/>
      </c>
      <c r="W127" t="str">
        <f>個人種目エントリー一覧!AO386</f>
        <v>.</v>
      </c>
    </row>
    <row r="128" spans="1:23" x14ac:dyDescent="0.15">
      <c r="A128" s="14">
        <f>個人種目エントリー一覧!V389</f>
        <v>127</v>
      </c>
      <c r="C128" t="str">
        <f>個人種目エントリー一覧!AA389</f>
        <v/>
      </c>
      <c r="D128">
        <f>個人種目エントリー一覧!Y389</f>
        <v>0</v>
      </c>
      <c r="E128">
        <f>個人種目エントリー一覧!Z389</f>
        <v>0</v>
      </c>
      <c r="F128" t="str">
        <f>個人種目エントリー一覧!AB389</f>
        <v/>
      </c>
      <c r="I128">
        <f>個人種目エントリー一覧!AC389</f>
        <v>0</v>
      </c>
      <c r="L128">
        <f>個人種目エントリー一覧!$I$3</f>
        <v>0</v>
      </c>
      <c r="R128" t="str">
        <f>個人種目エントリー一覧!AF389</f>
        <v>0</v>
      </c>
      <c r="S128" t="str">
        <f>個人種目エントリー一覧!AG389</f>
        <v>.</v>
      </c>
      <c r="T128" t="str">
        <f>個人種目エントリー一覧!AJ389</f>
        <v/>
      </c>
      <c r="U128" t="str">
        <f>個人種目エントリー一覧!AK389</f>
        <v>.</v>
      </c>
      <c r="V128" t="str">
        <f>個人種目エントリー一覧!AN389</f>
        <v/>
      </c>
      <c r="W128" t="str">
        <f>個人種目エントリー一覧!AO389</f>
        <v>.</v>
      </c>
    </row>
    <row r="129" spans="1:23" x14ac:dyDescent="0.15">
      <c r="A129" s="14">
        <f>個人種目エントリー一覧!V392</f>
        <v>128</v>
      </c>
      <c r="C129" t="str">
        <f>個人種目エントリー一覧!AA392</f>
        <v/>
      </c>
      <c r="D129">
        <f>個人種目エントリー一覧!Y392</f>
        <v>0</v>
      </c>
      <c r="E129">
        <f>個人種目エントリー一覧!Z392</f>
        <v>0</v>
      </c>
      <c r="F129" t="str">
        <f>個人種目エントリー一覧!AB392</f>
        <v/>
      </c>
      <c r="I129">
        <f>個人種目エントリー一覧!AC392</f>
        <v>0</v>
      </c>
      <c r="L129">
        <f>個人種目エントリー一覧!$I$3</f>
        <v>0</v>
      </c>
      <c r="R129" t="str">
        <f>個人種目エントリー一覧!AF392</f>
        <v>0</v>
      </c>
      <c r="S129" t="str">
        <f>個人種目エントリー一覧!AG392</f>
        <v>.</v>
      </c>
      <c r="T129" t="str">
        <f>個人種目エントリー一覧!AJ392</f>
        <v/>
      </c>
      <c r="U129" t="str">
        <f>個人種目エントリー一覧!AK392</f>
        <v>.</v>
      </c>
      <c r="V129" t="str">
        <f>個人種目エントリー一覧!AN392</f>
        <v/>
      </c>
      <c r="W129" t="str">
        <f>個人種目エントリー一覧!AO392</f>
        <v>.</v>
      </c>
    </row>
    <row r="130" spans="1:23" x14ac:dyDescent="0.15">
      <c r="A130" s="14">
        <f>個人種目エントリー一覧!V395</f>
        <v>129</v>
      </c>
      <c r="C130" t="str">
        <f>個人種目エントリー一覧!AA395</f>
        <v/>
      </c>
      <c r="D130">
        <f>個人種目エントリー一覧!Y395</f>
        <v>0</v>
      </c>
      <c r="E130">
        <f>個人種目エントリー一覧!Z395</f>
        <v>0</v>
      </c>
      <c r="F130" t="str">
        <f>個人種目エントリー一覧!AB395</f>
        <v/>
      </c>
      <c r="I130">
        <f>個人種目エントリー一覧!AC395</f>
        <v>0</v>
      </c>
      <c r="L130">
        <f>個人種目エントリー一覧!$I$3</f>
        <v>0</v>
      </c>
      <c r="R130" t="str">
        <f>個人種目エントリー一覧!AF395</f>
        <v>0</v>
      </c>
      <c r="S130" t="str">
        <f>個人種目エントリー一覧!AG395</f>
        <v>.</v>
      </c>
      <c r="T130" t="str">
        <f>個人種目エントリー一覧!AJ395</f>
        <v/>
      </c>
      <c r="U130" t="str">
        <f>個人種目エントリー一覧!AK395</f>
        <v>.</v>
      </c>
      <c r="V130" t="str">
        <f>個人種目エントリー一覧!AN395</f>
        <v/>
      </c>
      <c r="W130" t="str">
        <f>個人種目エントリー一覧!AO395</f>
        <v>.</v>
      </c>
    </row>
    <row r="131" spans="1:23" x14ac:dyDescent="0.15">
      <c r="A131" s="14">
        <f>個人種目エントリー一覧!V398</f>
        <v>130</v>
      </c>
      <c r="C131" t="str">
        <f>個人種目エントリー一覧!AA398</f>
        <v/>
      </c>
      <c r="D131">
        <f>個人種目エントリー一覧!Y398</f>
        <v>0</v>
      </c>
      <c r="E131">
        <f>個人種目エントリー一覧!Z398</f>
        <v>0</v>
      </c>
      <c r="F131" t="str">
        <f>個人種目エントリー一覧!AB398</f>
        <v/>
      </c>
      <c r="I131">
        <f>個人種目エントリー一覧!AC398</f>
        <v>0</v>
      </c>
      <c r="L131">
        <f>個人種目エントリー一覧!$I$3</f>
        <v>0</v>
      </c>
      <c r="R131" t="str">
        <f>個人種目エントリー一覧!AF398</f>
        <v>0</v>
      </c>
      <c r="S131" t="str">
        <f>個人種目エントリー一覧!AG398</f>
        <v>.</v>
      </c>
      <c r="T131" t="str">
        <f>個人種目エントリー一覧!AJ398</f>
        <v/>
      </c>
      <c r="U131" t="str">
        <f>個人種目エントリー一覧!AK398</f>
        <v>.</v>
      </c>
      <c r="V131" t="str">
        <f>個人種目エントリー一覧!AN398</f>
        <v/>
      </c>
      <c r="W131" t="str">
        <f>個人種目エントリー一覧!AO398</f>
        <v>.</v>
      </c>
    </row>
    <row r="132" spans="1:23" x14ac:dyDescent="0.15">
      <c r="A132" s="14">
        <f>個人種目エントリー一覧!V401</f>
        <v>131</v>
      </c>
      <c r="C132" t="str">
        <f>個人種目エントリー一覧!AA401</f>
        <v/>
      </c>
      <c r="D132">
        <f>個人種目エントリー一覧!Y401</f>
        <v>0</v>
      </c>
      <c r="E132">
        <f>個人種目エントリー一覧!Z401</f>
        <v>0</v>
      </c>
      <c r="F132" t="str">
        <f>個人種目エントリー一覧!AB401</f>
        <v/>
      </c>
      <c r="I132">
        <f>個人種目エントリー一覧!AC401</f>
        <v>0</v>
      </c>
      <c r="L132">
        <f>個人種目エントリー一覧!$I$3</f>
        <v>0</v>
      </c>
      <c r="R132" t="str">
        <f>個人種目エントリー一覧!AF401</f>
        <v>0</v>
      </c>
      <c r="S132" t="str">
        <f>個人種目エントリー一覧!AG401</f>
        <v>.</v>
      </c>
      <c r="T132" t="str">
        <f>個人種目エントリー一覧!AJ401</f>
        <v/>
      </c>
      <c r="U132" t="str">
        <f>個人種目エントリー一覧!AK401</f>
        <v>.</v>
      </c>
      <c r="V132" t="str">
        <f>個人種目エントリー一覧!AN401</f>
        <v/>
      </c>
      <c r="W132" t="str">
        <f>個人種目エントリー一覧!AO401</f>
        <v>.</v>
      </c>
    </row>
    <row r="133" spans="1:23" x14ac:dyDescent="0.15">
      <c r="A133" s="14">
        <f>個人種目エントリー一覧!V404</f>
        <v>132</v>
      </c>
      <c r="C133" t="str">
        <f>個人種目エントリー一覧!AA404</f>
        <v/>
      </c>
      <c r="D133">
        <f>個人種目エントリー一覧!Y404</f>
        <v>0</v>
      </c>
      <c r="E133">
        <f>個人種目エントリー一覧!Z404</f>
        <v>0</v>
      </c>
      <c r="F133" t="str">
        <f>個人種目エントリー一覧!AB404</f>
        <v/>
      </c>
      <c r="I133">
        <f>個人種目エントリー一覧!AC404</f>
        <v>0</v>
      </c>
      <c r="L133">
        <f>個人種目エントリー一覧!$I$3</f>
        <v>0</v>
      </c>
      <c r="R133" t="str">
        <f>個人種目エントリー一覧!AF404</f>
        <v>0</v>
      </c>
      <c r="S133" t="str">
        <f>個人種目エントリー一覧!AG404</f>
        <v>.</v>
      </c>
      <c r="T133" t="str">
        <f>個人種目エントリー一覧!AJ404</f>
        <v/>
      </c>
      <c r="U133" t="str">
        <f>個人種目エントリー一覧!AK404</f>
        <v>.</v>
      </c>
      <c r="V133" t="str">
        <f>個人種目エントリー一覧!AN404</f>
        <v/>
      </c>
      <c r="W133" t="str">
        <f>個人種目エントリー一覧!AO404</f>
        <v>.</v>
      </c>
    </row>
    <row r="134" spans="1:23" x14ac:dyDescent="0.15">
      <c r="A134" s="14">
        <f>個人種目エントリー一覧!V407</f>
        <v>133</v>
      </c>
      <c r="C134" t="str">
        <f>個人種目エントリー一覧!AA407</f>
        <v/>
      </c>
      <c r="D134">
        <f>個人種目エントリー一覧!Y407</f>
        <v>0</v>
      </c>
      <c r="E134">
        <f>個人種目エントリー一覧!Z407</f>
        <v>0</v>
      </c>
      <c r="F134" t="str">
        <f>個人種目エントリー一覧!AB407</f>
        <v/>
      </c>
      <c r="I134">
        <f>個人種目エントリー一覧!AC407</f>
        <v>0</v>
      </c>
      <c r="L134">
        <f>個人種目エントリー一覧!$I$3</f>
        <v>0</v>
      </c>
      <c r="R134" t="str">
        <f>個人種目エントリー一覧!AF407</f>
        <v>0</v>
      </c>
      <c r="S134" t="str">
        <f>個人種目エントリー一覧!AG407</f>
        <v>.</v>
      </c>
      <c r="T134" t="str">
        <f>個人種目エントリー一覧!AJ407</f>
        <v/>
      </c>
      <c r="U134" t="str">
        <f>個人種目エントリー一覧!AK407</f>
        <v>.</v>
      </c>
      <c r="V134" t="str">
        <f>個人種目エントリー一覧!AN407</f>
        <v/>
      </c>
      <c r="W134" t="str">
        <f>個人種目エントリー一覧!AO407</f>
        <v>.</v>
      </c>
    </row>
    <row r="135" spans="1:23" x14ac:dyDescent="0.15">
      <c r="A135" s="14">
        <f>個人種目エントリー一覧!V410</f>
        <v>134</v>
      </c>
      <c r="C135" t="str">
        <f>個人種目エントリー一覧!AA410</f>
        <v/>
      </c>
      <c r="D135">
        <f>個人種目エントリー一覧!Y410</f>
        <v>0</v>
      </c>
      <c r="E135">
        <f>個人種目エントリー一覧!Z410</f>
        <v>0</v>
      </c>
      <c r="F135" t="str">
        <f>個人種目エントリー一覧!AB410</f>
        <v/>
      </c>
      <c r="I135">
        <f>個人種目エントリー一覧!AC410</f>
        <v>0</v>
      </c>
      <c r="L135">
        <f>個人種目エントリー一覧!$I$3</f>
        <v>0</v>
      </c>
      <c r="R135" t="str">
        <f>個人種目エントリー一覧!AF410</f>
        <v>0</v>
      </c>
      <c r="S135" t="str">
        <f>個人種目エントリー一覧!AG410</f>
        <v>.</v>
      </c>
      <c r="T135" t="str">
        <f>個人種目エントリー一覧!AJ410</f>
        <v/>
      </c>
      <c r="U135" t="str">
        <f>個人種目エントリー一覧!AK410</f>
        <v>.</v>
      </c>
      <c r="V135" t="str">
        <f>個人種目エントリー一覧!AN410</f>
        <v/>
      </c>
      <c r="W135" t="str">
        <f>個人種目エントリー一覧!AO410</f>
        <v>.</v>
      </c>
    </row>
    <row r="136" spans="1:23" x14ac:dyDescent="0.15">
      <c r="A136" s="14">
        <f>個人種目エントリー一覧!V413</f>
        <v>135</v>
      </c>
      <c r="C136" t="str">
        <f>個人種目エントリー一覧!AA413</f>
        <v/>
      </c>
      <c r="D136">
        <f>個人種目エントリー一覧!Y413</f>
        <v>0</v>
      </c>
      <c r="E136">
        <f>個人種目エントリー一覧!Z413</f>
        <v>0</v>
      </c>
      <c r="F136" t="str">
        <f>個人種目エントリー一覧!AB413</f>
        <v/>
      </c>
      <c r="I136">
        <f>個人種目エントリー一覧!AC413</f>
        <v>0</v>
      </c>
      <c r="L136">
        <f>個人種目エントリー一覧!$I$3</f>
        <v>0</v>
      </c>
      <c r="R136" t="str">
        <f>個人種目エントリー一覧!AF413</f>
        <v>0</v>
      </c>
      <c r="S136" t="str">
        <f>個人種目エントリー一覧!AG413</f>
        <v>.</v>
      </c>
      <c r="T136" t="str">
        <f>個人種目エントリー一覧!AJ413</f>
        <v/>
      </c>
      <c r="U136" t="str">
        <f>個人種目エントリー一覧!AK413</f>
        <v>.</v>
      </c>
      <c r="V136" t="str">
        <f>個人種目エントリー一覧!AN413</f>
        <v/>
      </c>
      <c r="W136" t="str">
        <f>個人種目エントリー一覧!AO413</f>
        <v>.</v>
      </c>
    </row>
    <row r="137" spans="1:23" x14ac:dyDescent="0.15">
      <c r="A137" s="14">
        <f>個人種目エントリー一覧!V416</f>
        <v>136</v>
      </c>
      <c r="C137" t="str">
        <f>個人種目エントリー一覧!AA416</f>
        <v/>
      </c>
      <c r="D137">
        <f>個人種目エントリー一覧!Y416</f>
        <v>0</v>
      </c>
      <c r="E137">
        <f>個人種目エントリー一覧!Z416</f>
        <v>0</v>
      </c>
      <c r="F137" t="str">
        <f>個人種目エントリー一覧!AB416</f>
        <v/>
      </c>
      <c r="I137">
        <f>個人種目エントリー一覧!AC416</f>
        <v>0</v>
      </c>
      <c r="L137">
        <f>個人種目エントリー一覧!$I$3</f>
        <v>0</v>
      </c>
      <c r="R137" t="str">
        <f>個人種目エントリー一覧!AF416</f>
        <v>0</v>
      </c>
      <c r="S137" t="str">
        <f>個人種目エントリー一覧!AG416</f>
        <v>.</v>
      </c>
      <c r="T137" t="str">
        <f>個人種目エントリー一覧!AJ416</f>
        <v/>
      </c>
      <c r="U137" t="str">
        <f>個人種目エントリー一覧!AK416</f>
        <v>.</v>
      </c>
      <c r="V137" t="str">
        <f>個人種目エントリー一覧!AN416</f>
        <v/>
      </c>
      <c r="W137" t="str">
        <f>個人種目エントリー一覧!AO416</f>
        <v>.</v>
      </c>
    </row>
    <row r="138" spans="1:23" x14ac:dyDescent="0.15">
      <c r="A138" s="14">
        <f>個人種目エントリー一覧!V419</f>
        <v>137</v>
      </c>
      <c r="C138" t="str">
        <f>個人種目エントリー一覧!AA419</f>
        <v/>
      </c>
      <c r="D138">
        <f>個人種目エントリー一覧!Y419</f>
        <v>0</v>
      </c>
      <c r="E138">
        <f>個人種目エントリー一覧!Z419</f>
        <v>0</v>
      </c>
      <c r="F138" t="str">
        <f>個人種目エントリー一覧!AB419</f>
        <v/>
      </c>
      <c r="I138">
        <f>個人種目エントリー一覧!AC419</f>
        <v>0</v>
      </c>
      <c r="L138">
        <f>個人種目エントリー一覧!$I$3</f>
        <v>0</v>
      </c>
      <c r="R138" t="str">
        <f>個人種目エントリー一覧!AF419</f>
        <v>0</v>
      </c>
      <c r="S138" t="str">
        <f>個人種目エントリー一覧!AG419</f>
        <v>.</v>
      </c>
      <c r="T138" t="str">
        <f>個人種目エントリー一覧!AJ419</f>
        <v/>
      </c>
      <c r="U138" t="str">
        <f>個人種目エントリー一覧!AK419</f>
        <v>.</v>
      </c>
      <c r="V138" t="str">
        <f>個人種目エントリー一覧!AN419</f>
        <v/>
      </c>
      <c r="W138" t="str">
        <f>個人種目エントリー一覧!AO419</f>
        <v>.</v>
      </c>
    </row>
    <row r="139" spans="1:23" x14ac:dyDescent="0.15">
      <c r="A139" s="14">
        <f>個人種目エントリー一覧!V422</f>
        <v>138</v>
      </c>
      <c r="C139" t="str">
        <f>個人種目エントリー一覧!AA422</f>
        <v/>
      </c>
      <c r="D139">
        <f>個人種目エントリー一覧!Y422</f>
        <v>0</v>
      </c>
      <c r="E139">
        <f>個人種目エントリー一覧!Z422</f>
        <v>0</v>
      </c>
      <c r="F139" t="str">
        <f>個人種目エントリー一覧!AB422</f>
        <v/>
      </c>
      <c r="I139">
        <f>個人種目エントリー一覧!AC422</f>
        <v>0</v>
      </c>
      <c r="L139">
        <f>個人種目エントリー一覧!$I$3</f>
        <v>0</v>
      </c>
      <c r="R139" t="str">
        <f>個人種目エントリー一覧!AF422</f>
        <v>0</v>
      </c>
      <c r="S139" t="str">
        <f>個人種目エントリー一覧!AG422</f>
        <v>.</v>
      </c>
      <c r="T139" t="str">
        <f>個人種目エントリー一覧!AJ422</f>
        <v/>
      </c>
      <c r="U139" t="str">
        <f>個人種目エントリー一覧!AK422</f>
        <v>.</v>
      </c>
      <c r="V139" t="str">
        <f>個人種目エントリー一覧!AN422</f>
        <v/>
      </c>
      <c r="W139" t="str">
        <f>個人種目エントリー一覧!AO422</f>
        <v>.</v>
      </c>
    </row>
    <row r="140" spans="1:23" x14ac:dyDescent="0.15">
      <c r="A140" s="14">
        <f>個人種目エントリー一覧!V425</f>
        <v>139</v>
      </c>
      <c r="C140" t="str">
        <f>個人種目エントリー一覧!AA425</f>
        <v/>
      </c>
      <c r="D140">
        <f>個人種目エントリー一覧!Y425</f>
        <v>0</v>
      </c>
      <c r="E140">
        <f>個人種目エントリー一覧!Z425</f>
        <v>0</v>
      </c>
      <c r="F140" t="str">
        <f>個人種目エントリー一覧!AB425</f>
        <v/>
      </c>
      <c r="I140">
        <f>個人種目エントリー一覧!AC425</f>
        <v>0</v>
      </c>
      <c r="L140">
        <f>個人種目エントリー一覧!$I$3</f>
        <v>0</v>
      </c>
      <c r="R140" t="str">
        <f>個人種目エントリー一覧!AF425</f>
        <v>0</v>
      </c>
      <c r="S140" t="str">
        <f>個人種目エントリー一覧!AG425</f>
        <v>.</v>
      </c>
      <c r="T140" t="str">
        <f>個人種目エントリー一覧!AJ425</f>
        <v/>
      </c>
      <c r="U140" t="str">
        <f>個人種目エントリー一覧!AK425</f>
        <v>.</v>
      </c>
      <c r="V140" t="str">
        <f>個人種目エントリー一覧!AN425</f>
        <v/>
      </c>
      <c r="W140" t="str">
        <f>個人種目エントリー一覧!AO425</f>
        <v>.</v>
      </c>
    </row>
    <row r="141" spans="1:23" x14ac:dyDescent="0.15">
      <c r="A141" s="14">
        <f>個人種目エントリー一覧!V428</f>
        <v>140</v>
      </c>
      <c r="C141" t="str">
        <f>個人種目エントリー一覧!AA428</f>
        <v/>
      </c>
      <c r="D141">
        <f>個人種目エントリー一覧!Y428</f>
        <v>0</v>
      </c>
      <c r="E141">
        <f>個人種目エントリー一覧!Z428</f>
        <v>0</v>
      </c>
      <c r="F141" t="str">
        <f>個人種目エントリー一覧!AB428</f>
        <v/>
      </c>
      <c r="I141">
        <f>個人種目エントリー一覧!AC428</f>
        <v>0</v>
      </c>
      <c r="L141">
        <f>個人種目エントリー一覧!$I$3</f>
        <v>0</v>
      </c>
      <c r="R141" t="str">
        <f>個人種目エントリー一覧!AF428</f>
        <v>0</v>
      </c>
      <c r="S141" t="str">
        <f>個人種目エントリー一覧!AG428</f>
        <v>.</v>
      </c>
      <c r="T141" t="str">
        <f>個人種目エントリー一覧!AJ428</f>
        <v/>
      </c>
      <c r="U141" t="str">
        <f>個人種目エントリー一覧!AK428</f>
        <v>.</v>
      </c>
      <c r="V141" t="str">
        <f>個人種目エントリー一覧!AN428</f>
        <v/>
      </c>
      <c r="W141" t="str">
        <f>個人種目エントリー一覧!AO428</f>
        <v>.</v>
      </c>
    </row>
    <row r="142" spans="1:23" x14ac:dyDescent="0.15">
      <c r="A142" s="14">
        <f>個人種目エントリー一覧!V431</f>
        <v>141</v>
      </c>
      <c r="C142" t="str">
        <f>個人種目エントリー一覧!AA431</f>
        <v/>
      </c>
      <c r="D142">
        <f>個人種目エントリー一覧!Y431</f>
        <v>0</v>
      </c>
      <c r="E142">
        <f>個人種目エントリー一覧!Z431</f>
        <v>0</v>
      </c>
      <c r="F142" t="str">
        <f>個人種目エントリー一覧!AB431</f>
        <v/>
      </c>
      <c r="I142">
        <f>個人種目エントリー一覧!AC431</f>
        <v>0</v>
      </c>
      <c r="L142">
        <f>個人種目エントリー一覧!$I$3</f>
        <v>0</v>
      </c>
      <c r="R142" t="str">
        <f>個人種目エントリー一覧!AF431</f>
        <v>0</v>
      </c>
      <c r="S142" t="str">
        <f>個人種目エントリー一覧!AG431</f>
        <v>.</v>
      </c>
      <c r="T142" t="str">
        <f>個人種目エントリー一覧!AJ431</f>
        <v/>
      </c>
      <c r="U142" t="str">
        <f>個人種目エントリー一覧!AK431</f>
        <v>.</v>
      </c>
      <c r="V142" t="str">
        <f>個人種目エントリー一覧!AN431</f>
        <v/>
      </c>
      <c r="W142" t="str">
        <f>個人種目エントリー一覧!AO431</f>
        <v>.</v>
      </c>
    </row>
    <row r="143" spans="1:23" x14ac:dyDescent="0.15">
      <c r="A143" s="14">
        <f>個人種目エントリー一覧!V434</f>
        <v>142</v>
      </c>
      <c r="C143" t="str">
        <f>個人種目エントリー一覧!AA434</f>
        <v/>
      </c>
      <c r="D143">
        <f>個人種目エントリー一覧!Y434</f>
        <v>0</v>
      </c>
      <c r="E143">
        <f>個人種目エントリー一覧!Z434</f>
        <v>0</v>
      </c>
      <c r="F143" t="str">
        <f>個人種目エントリー一覧!AB434</f>
        <v/>
      </c>
      <c r="I143">
        <f>個人種目エントリー一覧!AC434</f>
        <v>0</v>
      </c>
      <c r="L143">
        <f>個人種目エントリー一覧!$I$3</f>
        <v>0</v>
      </c>
      <c r="R143" t="str">
        <f>個人種目エントリー一覧!AF434</f>
        <v>0</v>
      </c>
      <c r="S143" t="str">
        <f>個人種目エントリー一覧!AG434</f>
        <v>.</v>
      </c>
      <c r="T143" t="str">
        <f>個人種目エントリー一覧!AJ434</f>
        <v/>
      </c>
      <c r="U143" t="str">
        <f>個人種目エントリー一覧!AK434</f>
        <v>.</v>
      </c>
      <c r="V143" t="str">
        <f>個人種目エントリー一覧!AN434</f>
        <v/>
      </c>
      <c r="W143" t="str">
        <f>個人種目エントリー一覧!AO434</f>
        <v>.</v>
      </c>
    </row>
    <row r="144" spans="1:23" x14ac:dyDescent="0.15">
      <c r="A144" s="14">
        <f>個人種目エントリー一覧!V437</f>
        <v>143</v>
      </c>
      <c r="C144" t="str">
        <f>個人種目エントリー一覧!AA437</f>
        <v/>
      </c>
      <c r="D144">
        <f>個人種目エントリー一覧!Y437</f>
        <v>0</v>
      </c>
      <c r="E144">
        <f>個人種目エントリー一覧!Z437</f>
        <v>0</v>
      </c>
      <c r="F144" t="str">
        <f>個人種目エントリー一覧!AB437</f>
        <v/>
      </c>
      <c r="I144">
        <f>個人種目エントリー一覧!AC437</f>
        <v>0</v>
      </c>
      <c r="L144">
        <f>個人種目エントリー一覧!$I$3</f>
        <v>0</v>
      </c>
      <c r="R144" t="str">
        <f>個人種目エントリー一覧!AF437</f>
        <v>0</v>
      </c>
      <c r="S144" t="str">
        <f>個人種目エントリー一覧!AG437</f>
        <v>.</v>
      </c>
      <c r="T144" t="str">
        <f>個人種目エントリー一覧!AJ437</f>
        <v/>
      </c>
      <c r="U144" t="str">
        <f>個人種目エントリー一覧!AK437</f>
        <v>.</v>
      </c>
      <c r="V144" t="str">
        <f>個人種目エントリー一覧!AN437</f>
        <v/>
      </c>
      <c r="W144" t="str">
        <f>個人種目エントリー一覧!AO437</f>
        <v>.</v>
      </c>
    </row>
    <row r="145" spans="1:23" x14ac:dyDescent="0.15">
      <c r="A145" s="14">
        <f>個人種目エントリー一覧!V440</f>
        <v>144</v>
      </c>
      <c r="C145" t="str">
        <f>個人種目エントリー一覧!AA440</f>
        <v/>
      </c>
      <c r="D145">
        <f>個人種目エントリー一覧!Y440</f>
        <v>0</v>
      </c>
      <c r="E145">
        <f>個人種目エントリー一覧!Z440</f>
        <v>0</v>
      </c>
      <c r="F145" t="str">
        <f>個人種目エントリー一覧!AB440</f>
        <v/>
      </c>
      <c r="I145">
        <f>個人種目エントリー一覧!AC440</f>
        <v>0</v>
      </c>
      <c r="L145">
        <f>個人種目エントリー一覧!$I$3</f>
        <v>0</v>
      </c>
      <c r="R145" t="str">
        <f>個人種目エントリー一覧!AF440</f>
        <v>0</v>
      </c>
      <c r="S145" t="str">
        <f>個人種目エントリー一覧!AG440</f>
        <v>.</v>
      </c>
      <c r="T145" t="str">
        <f>個人種目エントリー一覧!AJ440</f>
        <v/>
      </c>
      <c r="U145" t="str">
        <f>個人種目エントリー一覧!AK440</f>
        <v>.</v>
      </c>
      <c r="V145" t="str">
        <f>個人種目エントリー一覧!AN440</f>
        <v/>
      </c>
      <c r="W145" t="str">
        <f>個人種目エントリー一覧!AO440</f>
        <v>.</v>
      </c>
    </row>
    <row r="146" spans="1:23" x14ac:dyDescent="0.15">
      <c r="A146" s="14">
        <f>個人種目エントリー一覧!V443</f>
        <v>145</v>
      </c>
      <c r="C146" t="str">
        <f>個人種目エントリー一覧!AA443</f>
        <v/>
      </c>
      <c r="D146">
        <f>個人種目エントリー一覧!Y443</f>
        <v>0</v>
      </c>
      <c r="E146">
        <f>個人種目エントリー一覧!Z443</f>
        <v>0</v>
      </c>
      <c r="F146" t="str">
        <f>個人種目エントリー一覧!AB443</f>
        <v/>
      </c>
      <c r="I146">
        <f>個人種目エントリー一覧!AC443</f>
        <v>0</v>
      </c>
      <c r="L146">
        <f>個人種目エントリー一覧!$I$3</f>
        <v>0</v>
      </c>
      <c r="R146" t="str">
        <f>個人種目エントリー一覧!AF443</f>
        <v>0</v>
      </c>
      <c r="S146" t="str">
        <f>個人種目エントリー一覧!AG443</f>
        <v>.</v>
      </c>
      <c r="T146" t="str">
        <f>個人種目エントリー一覧!AJ443</f>
        <v/>
      </c>
      <c r="U146" t="str">
        <f>個人種目エントリー一覧!AK443</f>
        <v>.</v>
      </c>
      <c r="V146" t="str">
        <f>個人種目エントリー一覧!AN443</f>
        <v/>
      </c>
      <c r="W146" t="str">
        <f>個人種目エントリー一覧!AO443</f>
        <v>.</v>
      </c>
    </row>
    <row r="147" spans="1:23" x14ac:dyDescent="0.15">
      <c r="A147" s="14">
        <f>個人種目エントリー一覧!V446</f>
        <v>146</v>
      </c>
      <c r="C147" t="str">
        <f>個人種目エントリー一覧!AA446</f>
        <v/>
      </c>
      <c r="D147">
        <f>個人種目エントリー一覧!Y446</f>
        <v>0</v>
      </c>
      <c r="E147">
        <f>個人種目エントリー一覧!Z446</f>
        <v>0</v>
      </c>
      <c r="F147" t="str">
        <f>個人種目エントリー一覧!AB446</f>
        <v/>
      </c>
      <c r="I147">
        <f>個人種目エントリー一覧!AC446</f>
        <v>0</v>
      </c>
      <c r="L147">
        <f>個人種目エントリー一覧!$I$3</f>
        <v>0</v>
      </c>
      <c r="R147" t="str">
        <f>個人種目エントリー一覧!AF446</f>
        <v>0</v>
      </c>
      <c r="S147" t="str">
        <f>個人種目エントリー一覧!AG446</f>
        <v>.</v>
      </c>
      <c r="T147" t="str">
        <f>個人種目エントリー一覧!AJ446</f>
        <v/>
      </c>
      <c r="U147" t="str">
        <f>個人種目エントリー一覧!AK446</f>
        <v>.</v>
      </c>
      <c r="V147" t="str">
        <f>個人種目エントリー一覧!AN446</f>
        <v/>
      </c>
      <c r="W147" t="str">
        <f>個人種目エントリー一覧!AO446</f>
        <v>.</v>
      </c>
    </row>
    <row r="148" spans="1:23" x14ac:dyDescent="0.15">
      <c r="A148" s="14">
        <f>個人種目エントリー一覧!V449</f>
        <v>147</v>
      </c>
      <c r="C148" t="str">
        <f>個人種目エントリー一覧!AA449</f>
        <v/>
      </c>
      <c r="D148">
        <f>個人種目エントリー一覧!Y449</f>
        <v>0</v>
      </c>
      <c r="E148">
        <f>個人種目エントリー一覧!Z449</f>
        <v>0</v>
      </c>
      <c r="F148" t="str">
        <f>個人種目エントリー一覧!AB449</f>
        <v/>
      </c>
      <c r="I148">
        <f>個人種目エントリー一覧!AC449</f>
        <v>0</v>
      </c>
      <c r="L148">
        <f>個人種目エントリー一覧!$I$3</f>
        <v>0</v>
      </c>
      <c r="R148" t="str">
        <f>個人種目エントリー一覧!AF449</f>
        <v>0</v>
      </c>
      <c r="S148" t="str">
        <f>個人種目エントリー一覧!AG449</f>
        <v>.</v>
      </c>
      <c r="T148" t="str">
        <f>個人種目エントリー一覧!AJ449</f>
        <v/>
      </c>
      <c r="U148" t="str">
        <f>個人種目エントリー一覧!AK449</f>
        <v>.</v>
      </c>
      <c r="V148" t="str">
        <f>個人種目エントリー一覧!AN449</f>
        <v/>
      </c>
      <c r="W148" t="str">
        <f>個人種目エントリー一覧!AO449</f>
        <v>.</v>
      </c>
    </row>
    <row r="149" spans="1:23" x14ac:dyDescent="0.15">
      <c r="A149" s="14">
        <f>個人種目エントリー一覧!V452</f>
        <v>148</v>
      </c>
      <c r="C149" t="str">
        <f>個人種目エントリー一覧!AA452</f>
        <v/>
      </c>
      <c r="D149">
        <f>個人種目エントリー一覧!Y452</f>
        <v>0</v>
      </c>
      <c r="E149">
        <f>個人種目エントリー一覧!Z452</f>
        <v>0</v>
      </c>
      <c r="F149" t="str">
        <f>個人種目エントリー一覧!AB452</f>
        <v/>
      </c>
      <c r="I149">
        <f>個人種目エントリー一覧!AC452</f>
        <v>0</v>
      </c>
      <c r="L149">
        <f>個人種目エントリー一覧!$I$3</f>
        <v>0</v>
      </c>
      <c r="R149" t="str">
        <f>個人種目エントリー一覧!AF452</f>
        <v>0</v>
      </c>
      <c r="S149" t="str">
        <f>個人種目エントリー一覧!AG452</f>
        <v>.</v>
      </c>
      <c r="T149" t="str">
        <f>個人種目エントリー一覧!AJ452</f>
        <v/>
      </c>
      <c r="U149" t="str">
        <f>個人種目エントリー一覧!AK452</f>
        <v>.</v>
      </c>
      <c r="V149" t="str">
        <f>個人種目エントリー一覧!AN452</f>
        <v/>
      </c>
      <c r="W149" t="str">
        <f>個人種目エントリー一覧!AO452</f>
        <v>.</v>
      </c>
    </row>
    <row r="150" spans="1:23" x14ac:dyDescent="0.15">
      <c r="A150" s="14">
        <f>個人種目エントリー一覧!V455</f>
        <v>149</v>
      </c>
      <c r="C150" t="str">
        <f>個人種目エントリー一覧!AA455</f>
        <v/>
      </c>
      <c r="D150">
        <f>個人種目エントリー一覧!Y455</f>
        <v>0</v>
      </c>
      <c r="E150">
        <f>個人種目エントリー一覧!Z455</f>
        <v>0</v>
      </c>
      <c r="F150" t="str">
        <f>個人種目エントリー一覧!AB455</f>
        <v/>
      </c>
      <c r="I150">
        <f>個人種目エントリー一覧!AC455</f>
        <v>0</v>
      </c>
      <c r="L150">
        <f>個人種目エントリー一覧!$I$3</f>
        <v>0</v>
      </c>
      <c r="R150" t="str">
        <f>個人種目エントリー一覧!AF455</f>
        <v>0</v>
      </c>
      <c r="S150" t="str">
        <f>個人種目エントリー一覧!AG455</f>
        <v>.</v>
      </c>
      <c r="T150" t="str">
        <f>個人種目エントリー一覧!AJ455</f>
        <v/>
      </c>
      <c r="U150" t="str">
        <f>個人種目エントリー一覧!AK455</f>
        <v>.</v>
      </c>
      <c r="V150" t="str">
        <f>個人種目エントリー一覧!AN455</f>
        <v/>
      </c>
      <c r="W150" t="str">
        <f>個人種目エントリー一覧!AO455</f>
        <v>.</v>
      </c>
    </row>
    <row r="151" spans="1:23" x14ac:dyDescent="0.15">
      <c r="A151" s="14">
        <f>個人種目エントリー一覧!V458</f>
        <v>150</v>
      </c>
      <c r="C151" t="str">
        <f>個人種目エントリー一覧!AA458</f>
        <v/>
      </c>
      <c r="D151">
        <f>個人種目エントリー一覧!Y458</f>
        <v>0</v>
      </c>
      <c r="E151">
        <f>個人種目エントリー一覧!Z458</f>
        <v>0</v>
      </c>
      <c r="F151" t="str">
        <f>個人種目エントリー一覧!AB458</f>
        <v/>
      </c>
      <c r="I151">
        <f>個人種目エントリー一覧!AC458</f>
        <v>0</v>
      </c>
      <c r="L151">
        <f>個人種目エントリー一覧!$I$3</f>
        <v>0</v>
      </c>
      <c r="R151" t="str">
        <f>個人種目エントリー一覧!AF458</f>
        <v>0</v>
      </c>
      <c r="S151" t="str">
        <f>個人種目エントリー一覧!AG458</f>
        <v>.</v>
      </c>
      <c r="T151" t="str">
        <f>個人種目エントリー一覧!AJ458</f>
        <v/>
      </c>
      <c r="U151" t="str">
        <f>個人種目エントリー一覧!AK458</f>
        <v>.</v>
      </c>
      <c r="V151" t="str">
        <f>個人種目エントリー一覧!AN458</f>
        <v/>
      </c>
      <c r="W151" t="str">
        <f>個人種目エントリー一覧!AO458</f>
        <v>.</v>
      </c>
    </row>
    <row r="152" spans="1:23" x14ac:dyDescent="0.15">
      <c r="A152" s="14">
        <f>個人種目エントリー一覧!V461</f>
        <v>151</v>
      </c>
      <c r="C152" t="str">
        <f>個人種目エントリー一覧!AA461</f>
        <v/>
      </c>
      <c r="D152">
        <f>個人種目エントリー一覧!Y461</f>
        <v>0</v>
      </c>
      <c r="E152">
        <f>個人種目エントリー一覧!Z461</f>
        <v>0</v>
      </c>
      <c r="F152" t="str">
        <f>個人種目エントリー一覧!AB461</f>
        <v/>
      </c>
      <c r="I152">
        <f>個人種目エントリー一覧!AC461</f>
        <v>0</v>
      </c>
      <c r="L152">
        <f>個人種目エントリー一覧!$I$3</f>
        <v>0</v>
      </c>
      <c r="R152" t="str">
        <f>個人種目エントリー一覧!AF461</f>
        <v>0</v>
      </c>
      <c r="S152" t="str">
        <f>個人種目エントリー一覧!AG461</f>
        <v>.</v>
      </c>
      <c r="T152" t="str">
        <f>個人種目エントリー一覧!AJ461</f>
        <v/>
      </c>
      <c r="U152" t="str">
        <f>個人種目エントリー一覧!AK461</f>
        <v>.</v>
      </c>
      <c r="V152" t="str">
        <f>個人種目エントリー一覧!AN461</f>
        <v/>
      </c>
      <c r="W152" t="str">
        <f>個人種目エントリー一覧!AO461</f>
        <v>.</v>
      </c>
    </row>
    <row r="153" spans="1:23" x14ac:dyDescent="0.15">
      <c r="A153" s="14">
        <f>個人種目エントリー一覧!V464</f>
        <v>152</v>
      </c>
      <c r="C153" t="str">
        <f>個人種目エントリー一覧!AA464</f>
        <v/>
      </c>
      <c r="D153">
        <f>個人種目エントリー一覧!Y464</f>
        <v>0</v>
      </c>
      <c r="E153">
        <f>個人種目エントリー一覧!Z464</f>
        <v>0</v>
      </c>
      <c r="F153" t="str">
        <f>個人種目エントリー一覧!AB464</f>
        <v/>
      </c>
      <c r="I153">
        <f>個人種目エントリー一覧!AC464</f>
        <v>0</v>
      </c>
      <c r="L153">
        <f>個人種目エントリー一覧!$I$3</f>
        <v>0</v>
      </c>
      <c r="R153" t="str">
        <f>個人種目エントリー一覧!AF464</f>
        <v>0</v>
      </c>
      <c r="S153" t="str">
        <f>個人種目エントリー一覧!AG464</f>
        <v>.</v>
      </c>
      <c r="T153" t="str">
        <f>個人種目エントリー一覧!AJ464</f>
        <v/>
      </c>
      <c r="U153" t="str">
        <f>個人種目エントリー一覧!AK464</f>
        <v>.</v>
      </c>
      <c r="V153" t="str">
        <f>個人種目エントリー一覧!AN464</f>
        <v/>
      </c>
      <c r="W153" t="str">
        <f>個人種目エントリー一覧!AO464</f>
        <v>.</v>
      </c>
    </row>
    <row r="154" spans="1:23" x14ac:dyDescent="0.15">
      <c r="A154" s="14">
        <f>個人種目エントリー一覧!V467</f>
        <v>153</v>
      </c>
      <c r="C154" t="str">
        <f>個人種目エントリー一覧!AA467</f>
        <v/>
      </c>
      <c r="D154">
        <f>個人種目エントリー一覧!Y467</f>
        <v>0</v>
      </c>
      <c r="E154">
        <f>個人種目エントリー一覧!Z467</f>
        <v>0</v>
      </c>
      <c r="F154" t="str">
        <f>個人種目エントリー一覧!AB467</f>
        <v/>
      </c>
      <c r="I154">
        <f>個人種目エントリー一覧!AC467</f>
        <v>0</v>
      </c>
      <c r="L154">
        <f>個人種目エントリー一覧!$I$3</f>
        <v>0</v>
      </c>
      <c r="R154" t="str">
        <f>個人種目エントリー一覧!AF467</f>
        <v>0</v>
      </c>
      <c r="S154" t="str">
        <f>個人種目エントリー一覧!AG467</f>
        <v>.</v>
      </c>
      <c r="T154" t="str">
        <f>個人種目エントリー一覧!AJ467</f>
        <v/>
      </c>
      <c r="U154" t="str">
        <f>個人種目エントリー一覧!AK467</f>
        <v>.</v>
      </c>
      <c r="V154" t="str">
        <f>個人種目エントリー一覧!AN467</f>
        <v/>
      </c>
      <c r="W154" t="str">
        <f>個人種目エントリー一覧!AO467</f>
        <v>.</v>
      </c>
    </row>
    <row r="155" spans="1:23" x14ac:dyDescent="0.15">
      <c r="A155" s="14">
        <f>個人種目エントリー一覧!V470</f>
        <v>154</v>
      </c>
      <c r="C155" t="str">
        <f>個人種目エントリー一覧!AA470</f>
        <v/>
      </c>
      <c r="D155">
        <f>個人種目エントリー一覧!Y470</f>
        <v>0</v>
      </c>
      <c r="E155">
        <f>個人種目エントリー一覧!Z470</f>
        <v>0</v>
      </c>
      <c r="F155" t="str">
        <f>個人種目エントリー一覧!AB470</f>
        <v/>
      </c>
      <c r="I155">
        <f>個人種目エントリー一覧!AC470</f>
        <v>0</v>
      </c>
      <c r="L155">
        <f>個人種目エントリー一覧!$I$3</f>
        <v>0</v>
      </c>
      <c r="R155" t="str">
        <f>個人種目エントリー一覧!AF470</f>
        <v>0</v>
      </c>
      <c r="S155" t="str">
        <f>個人種目エントリー一覧!AG470</f>
        <v>.</v>
      </c>
      <c r="T155" t="str">
        <f>個人種目エントリー一覧!AJ470</f>
        <v/>
      </c>
      <c r="U155" t="str">
        <f>個人種目エントリー一覧!AK470</f>
        <v>.</v>
      </c>
      <c r="V155" t="str">
        <f>個人種目エントリー一覧!AN470</f>
        <v/>
      </c>
      <c r="W155" t="str">
        <f>個人種目エントリー一覧!AO470</f>
        <v>.</v>
      </c>
    </row>
    <row r="156" spans="1:23" x14ac:dyDescent="0.15">
      <c r="A156" s="14">
        <f>個人種目エントリー一覧!V473</f>
        <v>155</v>
      </c>
      <c r="C156" t="str">
        <f>個人種目エントリー一覧!AA473</f>
        <v/>
      </c>
      <c r="D156">
        <f>個人種目エントリー一覧!Y473</f>
        <v>0</v>
      </c>
      <c r="E156">
        <f>個人種目エントリー一覧!Z473</f>
        <v>0</v>
      </c>
      <c r="F156" t="str">
        <f>個人種目エントリー一覧!AB473</f>
        <v/>
      </c>
      <c r="I156">
        <f>個人種目エントリー一覧!AC473</f>
        <v>0</v>
      </c>
      <c r="L156">
        <f>個人種目エントリー一覧!$I$3</f>
        <v>0</v>
      </c>
      <c r="R156" t="str">
        <f>個人種目エントリー一覧!AF473</f>
        <v>0</v>
      </c>
      <c r="S156" t="str">
        <f>個人種目エントリー一覧!AG473</f>
        <v>.</v>
      </c>
      <c r="T156" t="str">
        <f>個人種目エントリー一覧!AJ473</f>
        <v/>
      </c>
      <c r="U156" t="str">
        <f>個人種目エントリー一覧!AK473</f>
        <v>.</v>
      </c>
      <c r="V156" t="str">
        <f>個人種目エントリー一覧!AN473</f>
        <v/>
      </c>
      <c r="W156" t="str">
        <f>個人種目エントリー一覧!AO473</f>
        <v>.</v>
      </c>
    </row>
    <row r="157" spans="1:23" x14ac:dyDescent="0.15">
      <c r="A157" s="14">
        <f>個人種目エントリー一覧!V476</f>
        <v>156</v>
      </c>
      <c r="C157" t="str">
        <f>個人種目エントリー一覧!AA476</f>
        <v/>
      </c>
      <c r="D157">
        <f>個人種目エントリー一覧!Y476</f>
        <v>0</v>
      </c>
      <c r="E157">
        <f>個人種目エントリー一覧!Z476</f>
        <v>0</v>
      </c>
      <c r="F157" t="str">
        <f>個人種目エントリー一覧!AB476</f>
        <v/>
      </c>
      <c r="I157">
        <f>個人種目エントリー一覧!AC476</f>
        <v>0</v>
      </c>
      <c r="L157">
        <f>個人種目エントリー一覧!$I$3</f>
        <v>0</v>
      </c>
      <c r="R157" t="str">
        <f>個人種目エントリー一覧!AF476</f>
        <v>0</v>
      </c>
      <c r="S157" t="str">
        <f>個人種目エントリー一覧!AG476</f>
        <v>.</v>
      </c>
      <c r="T157" t="str">
        <f>個人種目エントリー一覧!AJ476</f>
        <v/>
      </c>
      <c r="U157" t="str">
        <f>個人種目エントリー一覧!AK476</f>
        <v>.</v>
      </c>
      <c r="V157" t="str">
        <f>個人種目エントリー一覧!AN476</f>
        <v/>
      </c>
      <c r="W157" t="str">
        <f>個人種目エントリー一覧!AO476</f>
        <v>.</v>
      </c>
    </row>
    <row r="158" spans="1:23" x14ac:dyDescent="0.15">
      <c r="A158" s="14">
        <f>個人種目エントリー一覧!V479</f>
        <v>157</v>
      </c>
      <c r="C158" t="str">
        <f>個人種目エントリー一覧!AA479</f>
        <v/>
      </c>
      <c r="D158">
        <f>個人種目エントリー一覧!Y479</f>
        <v>0</v>
      </c>
      <c r="E158">
        <f>個人種目エントリー一覧!Z479</f>
        <v>0</v>
      </c>
      <c r="F158" t="str">
        <f>個人種目エントリー一覧!AB479</f>
        <v/>
      </c>
      <c r="I158">
        <f>個人種目エントリー一覧!AC479</f>
        <v>0</v>
      </c>
      <c r="L158">
        <f>個人種目エントリー一覧!$I$3</f>
        <v>0</v>
      </c>
      <c r="R158" t="str">
        <f>個人種目エントリー一覧!AF479</f>
        <v>0</v>
      </c>
      <c r="S158" t="str">
        <f>個人種目エントリー一覧!AG479</f>
        <v>.</v>
      </c>
      <c r="T158" t="str">
        <f>個人種目エントリー一覧!AJ479</f>
        <v/>
      </c>
      <c r="U158" t="str">
        <f>個人種目エントリー一覧!AK479</f>
        <v>.</v>
      </c>
      <c r="V158" t="str">
        <f>個人種目エントリー一覧!AN479</f>
        <v/>
      </c>
      <c r="W158" t="str">
        <f>個人種目エントリー一覧!AO479</f>
        <v>.</v>
      </c>
    </row>
    <row r="159" spans="1:23" x14ac:dyDescent="0.15">
      <c r="A159" s="14">
        <f>個人種目エントリー一覧!V482</f>
        <v>158</v>
      </c>
      <c r="C159" t="str">
        <f>個人種目エントリー一覧!AA482</f>
        <v/>
      </c>
      <c r="D159">
        <f>個人種目エントリー一覧!Y482</f>
        <v>0</v>
      </c>
      <c r="E159">
        <f>個人種目エントリー一覧!Z482</f>
        <v>0</v>
      </c>
      <c r="F159" t="str">
        <f>個人種目エントリー一覧!AB482</f>
        <v/>
      </c>
      <c r="I159">
        <f>個人種目エントリー一覧!AC482</f>
        <v>0</v>
      </c>
      <c r="L159">
        <f>個人種目エントリー一覧!$I$3</f>
        <v>0</v>
      </c>
      <c r="R159" t="str">
        <f>個人種目エントリー一覧!AF482</f>
        <v>0</v>
      </c>
      <c r="S159" t="str">
        <f>個人種目エントリー一覧!AG482</f>
        <v>.</v>
      </c>
      <c r="T159" t="str">
        <f>個人種目エントリー一覧!AJ482</f>
        <v/>
      </c>
      <c r="U159" t="str">
        <f>個人種目エントリー一覧!AK482</f>
        <v>.</v>
      </c>
      <c r="V159" t="str">
        <f>個人種目エントリー一覧!AN482</f>
        <v/>
      </c>
      <c r="W159" t="str">
        <f>個人種目エントリー一覧!AO482</f>
        <v>.</v>
      </c>
    </row>
    <row r="160" spans="1:23" x14ac:dyDescent="0.15">
      <c r="A160" s="14">
        <f>個人種目エントリー一覧!V485</f>
        <v>159</v>
      </c>
      <c r="C160" t="str">
        <f>個人種目エントリー一覧!AA485</f>
        <v/>
      </c>
      <c r="D160">
        <f>個人種目エントリー一覧!Y485</f>
        <v>0</v>
      </c>
      <c r="E160">
        <f>個人種目エントリー一覧!Z485</f>
        <v>0</v>
      </c>
      <c r="F160" t="str">
        <f>個人種目エントリー一覧!AB485</f>
        <v/>
      </c>
      <c r="I160">
        <f>個人種目エントリー一覧!AC485</f>
        <v>0</v>
      </c>
      <c r="L160">
        <f>個人種目エントリー一覧!$I$3</f>
        <v>0</v>
      </c>
      <c r="R160" t="str">
        <f>個人種目エントリー一覧!AF485</f>
        <v>0</v>
      </c>
      <c r="S160" t="str">
        <f>個人種目エントリー一覧!AG485</f>
        <v>.</v>
      </c>
      <c r="T160" t="str">
        <f>個人種目エントリー一覧!AJ485</f>
        <v/>
      </c>
      <c r="U160" t="str">
        <f>個人種目エントリー一覧!AK485</f>
        <v>.</v>
      </c>
      <c r="V160" t="str">
        <f>個人種目エントリー一覧!AN485</f>
        <v/>
      </c>
      <c r="W160" t="str">
        <f>個人種目エントリー一覧!AO485</f>
        <v>.</v>
      </c>
    </row>
    <row r="161" spans="1:23" x14ac:dyDescent="0.15">
      <c r="A161" s="14">
        <f>個人種目エントリー一覧!V488</f>
        <v>160</v>
      </c>
      <c r="C161" t="str">
        <f>個人種目エントリー一覧!AA488</f>
        <v/>
      </c>
      <c r="D161">
        <f>個人種目エントリー一覧!Y488</f>
        <v>0</v>
      </c>
      <c r="E161">
        <f>個人種目エントリー一覧!Z488</f>
        <v>0</v>
      </c>
      <c r="F161" t="str">
        <f>個人種目エントリー一覧!AB488</f>
        <v/>
      </c>
      <c r="I161">
        <f>個人種目エントリー一覧!AC488</f>
        <v>0</v>
      </c>
      <c r="L161">
        <f>個人種目エントリー一覧!$I$3</f>
        <v>0</v>
      </c>
      <c r="R161" t="str">
        <f>個人種目エントリー一覧!AF488</f>
        <v>0</v>
      </c>
      <c r="S161" t="str">
        <f>個人種目エントリー一覧!AG488</f>
        <v>.</v>
      </c>
      <c r="T161" t="str">
        <f>個人種目エントリー一覧!AJ488</f>
        <v/>
      </c>
      <c r="U161" t="str">
        <f>個人種目エントリー一覧!AK488</f>
        <v>.</v>
      </c>
      <c r="V161" t="str">
        <f>個人種目エントリー一覧!AN488</f>
        <v/>
      </c>
      <c r="W161" t="str">
        <f>個人種目エントリー一覧!AO488</f>
        <v>.</v>
      </c>
    </row>
    <row r="162" spans="1:23" x14ac:dyDescent="0.15">
      <c r="A162" s="14">
        <f>個人種目エントリー一覧!V491</f>
        <v>161</v>
      </c>
      <c r="C162" t="str">
        <f>個人種目エントリー一覧!AA491</f>
        <v/>
      </c>
      <c r="D162">
        <f>個人種目エントリー一覧!Y491</f>
        <v>0</v>
      </c>
      <c r="E162">
        <f>個人種目エントリー一覧!Z491</f>
        <v>0</v>
      </c>
      <c r="F162" t="str">
        <f>個人種目エントリー一覧!AB491</f>
        <v/>
      </c>
      <c r="I162">
        <f>個人種目エントリー一覧!AC491</f>
        <v>0</v>
      </c>
      <c r="L162">
        <f>個人種目エントリー一覧!$I$3</f>
        <v>0</v>
      </c>
      <c r="R162" t="str">
        <f>個人種目エントリー一覧!AF491</f>
        <v>0</v>
      </c>
      <c r="S162" t="str">
        <f>個人種目エントリー一覧!AG491</f>
        <v>.</v>
      </c>
      <c r="T162" t="str">
        <f>個人種目エントリー一覧!AJ491</f>
        <v/>
      </c>
      <c r="U162" t="str">
        <f>個人種目エントリー一覧!AK491</f>
        <v>.</v>
      </c>
      <c r="V162" t="str">
        <f>個人種目エントリー一覧!AN491</f>
        <v/>
      </c>
      <c r="W162" t="str">
        <f>個人種目エントリー一覧!AO491</f>
        <v>.</v>
      </c>
    </row>
    <row r="163" spans="1:23" x14ac:dyDescent="0.15">
      <c r="A163" s="14">
        <f>個人種目エントリー一覧!V494</f>
        <v>162</v>
      </c>
      <c r="C163" t="str">
        <f>個人種目エントリー一覧!AA494</f>
        <v/>
      </c>
      <c r="D163">
        <f>個人種目エントリー一覧!Y494</f>
        <v>0</v>
      </c>
      <c r="E163">
        <f>個人種目エントリー一覧!Z494</f>
        <v>0</v>
      </c>
      <c r="F163" t="str">
        <f>個人種目エントリー一覧!AB494</f>
        <v/>
      </c>
      <c r="I163">
        <f>個人種目エントリー一覧!AC494</f>
        <v>0</v>
      </c>
      <c r="L163">
        <f>個人種目エントリー一覧!$I$3</f>
        <v>0</v>
      </c>
      <c r="R163" t="str">
        <f>個人種目エントリー一覧!AF494</f>
        <v>0</v>
      </c>
      <c r="S163" t="str">
        <f>個人種目エントリー一覧!AG494</f>
        <v>.</v>
      </c>
      <c r="T163" t="str">
        <f>個人種目エントリー一覧!AJ494</f>
        <v/>
      </c>
      <c r="U163" t="str">
        <f>個人種目エントリー一覧!AK494</f>
        <v>.</v>
      </c>
      <c r="V163" t="str">
        <f>個人種目エントリー一覧!AN494</f>
        <v/>
      </c>
      <c r="W163" t="str">
        <f>個人種目エントリー一覧!AO494</f>
        <v>.</v>
      </c>
    </row>
    <row r="164" spans="1:23" x14ac:dyDescent="0.15">
      <c r="A164" s="14">
        <f>個人種目エントリー一覧!V497</f>
        <v>163</v>
      </c>
      <c r="C164" t="str">
        <f>個人種目エントリー一覧!AA497</f>
        <v/>
      </c>
      <c r="D164">
        <f>個人種目エントリー一覧!Y497</f>
        <v>0</v>
      </c>
      <c r="E164">
        <f>個人種目エントリー一覧!Z497</f>
        <v>0</v>
      </c>
      <c r="F164" t="str">
        <f>個人種目エントリー一覧!AB497</f>
        <v/>
      </c>
      <c r="I164">
        <f>個人種目エントリー一覧!AC497</f>
        <v>0</v>
      </c>
      <c r="L164">
        <f>個人種目エントリー一覧!$I$3</f>
        <v>0</v>
      </c>
      <c r="R164" t="str">
        <f>個人種目エントリー一覧!AF497</f>
        <v>0</v>
      </c>
      <c r="S164" t="str">
        <f>個人種目エントリー一覧!AG497</f>
        <v>.</v>
      </c>
      <c r="T164" t="str">
        <f>個人種目エントリー一覧!AJ497</f>
        <v/>
      </c>
      <c r="U164" t="str">
        <f>個人種目エントリー一覧!AK497</f>
        <v>.</v>
      </c>
      <c r="V164" t="str">
        <f>個人種目エントリー一覧!AN497</f>
        <v/>
      </c>
      <c r="W164" t="str">
        <f>個人種目エントリー一覧!AO497</f>
        <v>.</v>
      </c>
    </row>
    <row r="165" spans="1:23" x14ac:dyDescent="0.15">
      <c r="A165" s="14">
        <f>個人種目エントリー一覧!V500</f>
        <v>164</v>
      </c>
      <c r="C165" t="str">
        <f>個人種目エントリー一覧!AA500</f>
        <v/>
      </c>
      <c r="D165">
        <f>個人種目エントリー一覧!Y500</f>
        <v>0</v>
      </c>
      <c r="E165">
        <f>個人種目エントリー一覧!Z500</f>
        <v>0</v>
      </c>
      <c r="F165" t="str">
        <f>個人種目エントリー一覧!AB500</f>
        <v/>
      </c>
      <c r="I165">
        <f>個人種目エントリー一覧!AC500</f>
        <v>0</v>
      </c>
      <c r="L165">
        <f>個人種目エントリー一覧!$I$3</f>
        <v>0</v>
      </c>
      <c r="R165" t="str">
        <f>個人種目エントリー一覧!AF500</f>
        <v>0</v>
      </c>
      <c r="S165" t="str">
        <f>個人種目エントリー一覧!AG500</f>
        <v>.</v>
      </c>
      <c r="T165" t="str">
        <f>個人種目エントリー一覧!AJ500</f>
        <v/>
      </c>
      <c r="U165" t="str">
        <f>個人種目エントリー一覧!AK500</f>
        <v>.</v>
      </c>
      <c r="V165" t="str">
        <f>個人種目エントリー一覧!AN500</f>
        <v/>
      </c>
      <c r="W165" t="str">
        <f>個人種目エントリー一覧!AO500</f>
        <v>.</v>
      </c>
    </row>
    <row r="166" spans="1:23" x14ac:dyDescent="0.15">
      <c r="A166" s="14">
        <f>個人種目エントリー一覧!V503</f>
        <v>165</v>
      </c>
      <c r="C166" t="str">
        <f>個人種目エントリー一覧!AA503</f>
        <v/>
      </c>
      <c r="D166">
        <f>個人種目エントリー一覧!Y503</f>
        <v>0</v>
      </c>
      <c r="E166">
        <f>個人種目エントリー一覧!Z503</f>
        <v>0</v>
      </c>
      <c r="F166" t="str">
        <f>個人種目エントリー一覧!AB503</f>
        <v/>
      </c>
      <c r="I166">
        <f>個人種目エントリー一覧!AC503</f>
        <v>0</v>
      </c>
      <c r="L166">
        <f>個人種目エントリー一覧!$I$3</f>
        <v>0</v>
      </c>
      <c r="R166" t="str">
        <f>個人種目エントリー一覧!AF503</f>
        <v>0</v>
      </c>
      <c r="S166" t="str">
        <f>個人種目エントリー一覧!AG503</f>
        <v>.</v>
      </c>
      <c r="T166" t="str">
        <f>個人種目エントリー一覧!AJ503</f>
        <v/>
      </c>
      <c r="U166" t="str">
        <f>個人種目エントリー一覧!AK503</f>
        <v>.</v>
      </c>
      <c r="V166" t="str">
        <f>個人種目エントリー一覧!AN503</f>
        <v/>
      </c>
      <c r="W166" t="str">
        <f>個人種目エントリー一覧!AO503</f>
        <v>.</v>
      </c>
    </row>
    <row r="167" spans="1:23" x14ac:dyDescent="0.15">
      <c r="A167" s="14">
        <f>個人種目エントリー一覧!V506</f>
        <v>166</v>
      </c>
      <c r="C167" t="str">
        <f>個人種目エントリー一覧!AA506</f>
        <v/>
      </c>
      <c r="D167">
        <f>個人種目エントリー一覧!Y506</f>
        <v>0</v>
      </c>
      <c r="E167">
        <f>個人種目エントリー一覧!Z506</f>
        <v>0</v>
      </c>
      <c r="F167" t="str">
        <f>個人種目エントリー一覧!AB506</f>
        <v/>
      </c>
      <c r="I167">
        <f>個人種目エントリー一覧!AC506</f>
        <v>0</v>
      </c>
      <c r="L167">
        <f>個人種目エントリー一覧!$I$3</f>
        <v>0</v>
      </c>
      <c r="R167" t="str">
        <f>個人種目エントリー一覧!AF506</f>
        <v>0</v>
      </c>
      <c r="S167" t="str">
        <f>個人種目エントリー一覧!AG506</f>
        <v>.</v>
      </c>
      <c r="T167" t="str">
        <f>個人種目エントリー一覧!AJ506</f>
        <v/>
      </c>
      <c r="U167" t="str">
        <f>個人種目エントリー一覧!AK506</f>
        <v>.</v>
      </c>
      <c r="V167" t="str">
        <f>個人種目エントリー一覧!AN506</f>
        <v/>
      </c>
      <c r="W167" t="str">
        <f>個人種目エントリー一覧!AO506</f>
        <v>.</v>
      </c>
    </row>
    <row r="168" spans="1:23" x14ac:dyDescent="0.15">
      <c r="A168" s="14">
        <f>個人種目エントリー一覧!V509</f>
        <v>167</v>
      </c>
      <c r="C168" t="str">
        <f>個人種目エントリー一覧!AA509</f>
        <v/>
      </c>
      <c r="D168">
        <f>個人種目エントリー一覧!Y509</f>
        <v>0</v>
      </c>
      <c r="E168">
        <f>個人種目エントリー一覧!Z509</f>
        <v>0</v>
      </c>
      <c r="F168" t="str">
        <f>個人種目エントリー一覧!AB509</f>
        <v/>
      </c>
      <c r="I168">
        <f>個人種目エントリー一覧!AC509</f>
        <v>0</v>
      </c>
      <c r="L168">
        <f>個人種目エントリー一覧!$I$3</f>
        <v>0</v>
      </c>
      <c r="R168" t="str">
        <f>個人種目エントリー一覧!AF509</f>
        <v>0</v>
      </c>
      <c r="S168" t="str">
        <f>個人種目エントリー一覧!AG509</f>
        <v>.</v>
      </c>
      <c r="T168" t="str">
        <f>個人種目エントリー一覧!AJ509</f>
        <v/>
      </c>
      <c r="U168" t="str">
        <f>個人種目エントリー一覧!AK509</f>
        <v>.</v>
      </c>
      <c r="V168" t="str">
        <f>個人種目エントリー一覧!AN509</f>
        <v/>
      </c>
      <c r="W168" t="str">
        <f>個人種目エントリー一覧!AO509</f>
        <v>.</v>
      </c>
    </row>
    <row r="169" spans="1:23" x14ac:dyDescent="0.15">
      <c r="A169" s="14">
        <f>個人種目エントリー一覧!V512</f>
        <v>168</v>
      </c>
      <c r="C169" t="str">
        <f>個人種目エントリー一覧!AA512</f>
        <v/>
      </c>
      <c r="D169">
        <f>個人種目エントリー一覧!Y512</f>
        <v>0</v>
      </c>
      <c r="E169">
        <f>個人種目エントリー一覧!Z512</f>
        <v>0</v>
      </c>
      <c r="F169" t="str">
        <f>個人種目エントリー一覧!AB512</f>
        <v/>
      </c>
      <c r="I169">
        <f>個人種目エントリー一覧!AC512</f>
        <v>0</v>
      </c>
      <c r="L169">
        <f>個人種目エントリー一覧!$I$3</f>
        <v>0</v>
      </c>
      <c r="R169" t="str">
        <f>個人種目エントリー一覧!AF512</f>
        <v>0</v>
      </c>
      <c r="S169" t="str">
        <f>個人種目エントリー一覧!AG512</f>
        <v>.</v>
      </c>
      <c r="T169" t="str">
        <f>個人種目エントリー一覧!AJ512</f>
        <v/>
      </c>
      <c r="U169" t="str">
        <f>個人種目エントリー一覧!AK512</f>
        <v>.</v>
      </c>
      <c r="V169" t="str">
        <f>個人種目エントリー一覧!AN512</f>
        <v/>
      </c>
      <c r="W169" t="str">
        <f>個人種目エントリー一覧!AO512</f>
        <v>.</v>
      </c>
    </row>
    <row r="170" spans="1:23" x14ac:dyDescent="0.15">
      <c r="A170" s="14">
        <f>個人種目エントリー一覧!V515</f>
        <v>169</v>
      </c>
      <c r="C170" t="str">
        <f>個人種目エントリー一覧!AA515</f>
        <v/>
      </c>
      <c r="D170">
        <f>個人種目エントリー一覧!Y515</f>
        <v>0</v>
      </c>
      <c r="E170">
        <f>個人種目エントリー一覧!Z515</f>
        <v>0</v>
      </c>
      <c r="F170" t="str">
        <f>個人種目エントリー一覧!AB515</f>
        <v/>
      </c>
      <c r="I170">
        <f>個人種目エントリー一覧!AC515</f>
        <v>0</v>
      </c>
      <c r="L170">
        <f>個人種目エントリー一覧!$I$3</f>
        <v>0</v>
      </c>
      <c r="R170" t="str">
        <f>個人種目エントリー一覧!AF515</f>
        <v>0</v>
      </c>
      <c r="S170" t="str">
        <f>個人種目エントリー一覧!AG515</f>
        <v>.</v>
      </c>
      <c r="T170" t="str">
        <f>個人種目エントリー一覧!AJ515</f>
        <v/>
      </c>
      <c r="U170" t="str">
        <f>個人種目エントリー一覧!AK515</f>
        <v>.</v>
      </c>
      <c r="V170" t="str">
        <f>個人種目エントリー一覧!AN515</f>
        <v/>
      </c>
      <c r="W170" t="str">
        <f>個人種目エントリー一覧!AO515</f>
        <v>.</v>
      </c>
    </row>
    <row r="171" spans="1:23" x14ac:dyDescent="0.15">
      <c r="A171" s="14">
        <f>個人種目エントリー一覧!V518</f>
        <v>170</v>
      </c>
      <c r="C171" t="str">
        <f>個人種目エントリー一覧!AA518</f>
        <v/>
      </c>
      <c r="D171">
        <f>個人種目エントリー一覧!Y518</f>
        <v>0</v>
      </c>
      <c r="E171">
        <f>個人種目エントリー一覧!Z518</f>
        <v>0</v>
      </c>
      <c r="F171" t="str">
        <f>個人種目エントリー一覧!AB518</f>
        <v/>
      </c>
      <c r="I171">
        <f>個人種目エントリー一覧!AC518</f>
        <v>0</v>
      </c>
      <c r="L171">
        <f>個人種目エントリー一覧!$I$3</f>
        <v>0</v>
      </c>
      <c r="R171" t="str">
        <f>個人種目エントリー一覧!AF518</f>
        <v>0</v>
      </c>
      <c r="S171" t="str">
        <f>個人種目エントリー一覧!AG518</f>
        <v>.</v>
      </c>
      <c r="T171" t="str">
        <f>個人種目エントリー一覧!AJ518</f>
        <v/>
      </c>
      <c r="U171" t="str">
        <f>個人種目エントリー一覧!AK518</f>
        <v>.</v>
      </c>
      <c r="V171" t="str">
        <f>個人種目エントリー一覧!AN518</f>
        <v/>
      </c>
      <c r="W171" t="str">
        <f>個人種目エントリー一覧!AO518</f>
        <v>.</v>
      </c>
    </row>
    <row r="172" spans="1:23" x14ac:dyDescent="0.15">
      <c r="A172" s="14">
        <f>個人種目エントリー一覧!V521</f>
        <v>171</v>
      </c>
      <c r="C172" t="str">
        <f>個人種目エントリー一覧!AA521</f>
        <v/>
      </c>
      <c r="D172">
        <f>個人種目エントリー一覧!Y521</f>
        <v>0</v>
      </c>
      <c r="E172">
        <f>個人種目エントリー一覧!Z521</f>
        <v>0</v>
      </c>
      <c r="F172" t="str">
        <f>個人種目エントリー一覧!AB521</f>
        <v/>
      </c>
      <c r="I172">
        <f>個人種目エントリー一覧!AC521</f>
        <v>0</v>
      </c>
      <c r="L172">
        <f>個人種目エントリー一覧!$I$3</f>
        <v>0</v>
      </c>
      <c r="R172" t="str">
        <f>個人種目エントリー一覧!AF521</f>
        <v>0</v>
      </c>
      <c r="S172" t="str">
        <f>個人種目エントリー一覧!AG521</f>
        <v>.</v>
      </c>
      <c r="T172" t="str">
        <f>個人種目エントリー一覧!AJ521</f>
        <v/>
      </c>
      <c r="U172" t="str">
        <f>個人種目エントリー一覧!AK521</f>
        <v>.</v>
      </c>
      <c r="V172" t="str">
        <f>個人種目エントリー一覧!AN521</f>
        <v/>
      </c>
      <c r="W172" t="str">
        <f>個人種目エントリー一覧!AO521</f>
        <v>.</v>
      </c>
    </row>
    <row r="173" spans="1:23" x14ac:dyDescent="0.15">
      <c r="A173" s="14">
        <f>個人種目エントリー一覧!V524</f>
        <v>172</v>
      </c>
      <c r="C173" t="str">
        <f>個人種目エントリー一覧!AA524</f>
        <v/>
      </c>
      <c r="D173">
        <f>個人種目エントリー一覧!Y524</f>
        <v>0</v>
      </c>
      <c r="E173">
        <f>個人種目エントリー一覧!Z524</f>
        <v>0</v>
      </c>
      <c r="F173" t="str">
        <f>個人種目エントリー一覧!AB524</f>
        <v/>
      </c>
      <c r="I173">
        <f>個人種目エントリー一覧!AC524</f>
        <v>0</v>
      </c>
      <c r="L173">
        <f>個人種目エントリー一覧!$I$3</f>
        <v>0</v>
      </c>
      <c r="R173" t="str">
        <f>個人種目エントリー一覧!AF524</f>
        <v>0</v>
      </c>
      <c r="S173" t="str">
        <f>個人種目エントリー一覧!AG524</f>
        <v>.</v>
      </c>
      <c r="T173" t="str">
        <f>個人種目エントリー一覧!AJ524</f>
        <v/>
      </c>
      <c r="U173" t="str">
        <f>個人種目エントリー一覧!AK524</f>
        <v>.</v>
      </c>
      <c r="V173" t="str">
        <f>個人種目エントリー一覧!AN524</f>
        <v/>
      </c>
      <c r="W173" t="str">
        <f>個人種目エントリー一覧!AO524</f>
        <v>.</v>
      </c>
    </row>
    <row r="174" spans="1:23" x14ac:dyDescent="0.15">
      <c r="A174" s="14">
        <f>個人種目エントリー一覧!V527</f>
        <v>173</v>
      </c>
      <c r="C174" t="str">
        <f>個人種目エントリー一覧!AA527</f>
        <v/>
      </c>
      <c r="D174">
        <f>個人種目エントリー一覧!Y527</f>
        <v>0</v>
      </c>
      <c r="E174">
        <f>個人種目エントリー一覧!Z527</f>
        <v>0</v>
      </c>
      <c r="F174" t="str">
        <f>個人種目エントリー一覧!AB527</f>
        <v/>
      </c>
      <c r="I174">
        <f>個人種目エントリー一覧!AC527</f>
        <v>0</v>
      </c>
      <c r="L174">
        <f>個人種目エントリー一覧!$I$3</f>
        <v>0</v>
      </c>
      <c r="R174" t="str">
        <f>個人種目エントリー一覧!AF527</f>
        <v>0</v>
      </c>
      <c r="S174" t="str">
        <f>個人種目エントリー一覧!AG527</f>
        <v>.</v>
      </c>
      <c r="T174" t="str">
        <f>個人種目エントリー一覧!AJ527</f>
        <v/>
      </c>
      <c r="U174" t="str">
        <f>個人種目エントリー一覧!AK527</f>
        <v>.</v>
      </c>
      <c r="V174" t="str">
        <f>個人種目エントリー一覧!AN527</f>
        <v/>
      </c>
      <c r="W174" t="str">
        <f>個人種目エントリー一覧!AO527</f>
        <v>.</v>
      </c>
    </row>
    <row r="175" spans="1:23" x14ac:dyDescent="0.15">
      <c r="A175" s="14">
        <f>個人種目エントリー一覧!V530</f>
        <v>174</v>
      </c>
      <c r="C175" t="str">
        <f>個人種目エントリー一覧!AA530</f>
        <v/>
      </c>
      <c r="D175">
        <f>個人種目エントリー一覧!Y530</f>
        <v>0</v>
      </c>
      <c r="E175">
        <f>個人種目エントリー一覧!Z530</f>
        <v>0</v>
      </c>
      <c r="F175" t="str">
        <f>個人種目エントリー一覧!AB530</f>
        <v/>
      </c>
      <c r="I175">
        <f>個人種目エントリー一覧!AC530</f>
        <v>0</v>
      </c>
      <c r="L175">
        <f>個人種目エントリー一覧!$I$3</f>
        <v>0</v>
      </c>
      <c r="R175" t="str">
        <f>個人種目エントリー一覧!AF530</f>
        <v>0</v>
      </c>
      <c r="S175" t="str">
        <f>個人種目エントリー一覧!AG530</f>
        <v>.</v>
      </c>
      <c r="T175" t="str">
        <f>個人種目エントリー一覧!AJ530</f>
        <v/>
      </c>
      <c r="U175" t="str">
        <f>個人種目エントリー一覧!AK530</f>
        <v>.</v>
      </c>
      <c r="V175" t="str">
        <f>個人種目エントリー一覧!AN530</f>
        <v/>
      </c>
      <c r="W175" t="str">
        <f>個人種目エントリー一覧!AO530</f>
        <v>.</v>
      </c>
    </row>
    <row r="176" spans="1:23" x14ac:dyDescent="0.15">
      <c r="A176" s="14">
        <f>個人種目エントリー一覧!V533</f>
        <v>175</v>
      </c>
      <c r="C176" t="str">
        <f>個人種目エントリー一覧!AA533</f>
        <v/>
      </c>
      <c r="D176">
        <f>個人種目エントリー一覧!Y533</f>
        <v>0</v>
      </c>
      <c r="E176">
        <f>個人種目エントリー一覧!Z533</f>
        <v>0</v>
      </c>
      <c r="F176" t="str">
        <f>個人種目エントリー一覧!AB533</f>
        <v/>
      </c>
      <c r="I176">
        <f>個人種目エントリー一覧!AC533</f>
        <v>0</v>
      </c>
      <c r="L176">
        <f>個人種目エントリー一覧!$I$3</f>
        <v>0</v>
      </c>
      <c r="R176" t="str">
        <f>個人種目エントリー一覧!AF533</f>
        <v>0</v>
      </c>
      <c r="S176" t="str">
        <f>個人種目エントリー一覧!AG533</f>
        <v>.</v>
      </c>
      <c r="T176" t="str">
        <f>個人種目エントリー一覧!AJ533</f>
        <v/>
      </c>
      <c r="U176" t="str">
        <f>個人種目エントリー一覧!AK533</f>
        <v>.</v>
      </c>
      <c r="V176" t="str">
        <f>個人種目エントリー一覧!AN533</f>
        <v/>
      </c>
      <c r="W176" t="str">
        <f>個人種目エントリー一覧!AO533</f>
        <v>.</v>
      </c>
    </row>
    <row r="177" spans="1:23" x14ac:dyDescent="0.15">
      <c r="A177" s="14">
        <f>個人種目エントリー一覧!V536</f>
        <v>176</v>
      </c>
      <c r="C177" t="str">
        <f>個人種目エントリー一覧!AA536</f>
        <v/>
      </c>
      <c r="D177">
        <f>個人種目エントリー一覧!Y536</f>
        <v>0</v>
      </c>
      <c r="E177">
        <f>個人種目エントリー一覧!Z536</f>
        <v>0</v>
      </c>
      <c r="F177" t="str">
        <f>個人種目エントリー一覧!AB536</f>
        <v/>
      </c>
      <c r="I177">
        <f>個人種目エントリー一覧!AC536</f>
        <v>0</v>
      </c>
      <c r="L177">
        <f>個人種目エントリー一覧!$I$3</f>
        <v>0</v>
      </c>
      <c r="R177" t="str">
        <f>個人種目エントリー一覧!AF536</f>
        <v>0</v>
      </c>
      <c r="S177" t="str">
        <f>個人種目エントリー一覧!AG536</f>
        <v>.</v>
      </c>
      <c r="T177" t="str">
        <f>個人種目エントリー一覧!AJ536</f>
        <v/>
      </c>
      <c r="U177" t="str">
        <f>個人種目エントリー一覧!AK536</f>
        <v>.</v>
      </c>
      <c r="V177" t="str">
        <f>個人種目エントリー一覧!AN536</f>
        <v/>
      </c>
      <c r="W177" t="str">
        <f>個人種目エントリー一覧!AO536</f>
        <v>.</v>
      </c>
    </row>
    <row r="178" spans="1:23" x14ac:dyDescent="0.15">
      <c r="A178" s="14">
        <f>個人種目エントリー一覧!V539</f>
        <v>177</v>
      </c>
      <c r="C178" t="str">
        <f>個人種目エントリー一覧!AA539</f>
        <v/>
      </c>
      <c r="D178">
        <f>個人種目エントリー一覧!Y539</f>
        <v>0</v>
      </c>
      <c r="E178">
        <f>個人種目エントリー一覧!Z539</f>
        <v>0</v>
      </c>
      <c r="F178" t="str">
        <f>個人種目エントリー一覧!AB539</f>
        <v/>
      </c>
      <c r="I178">
        <f>個人種目エントリー一覧!AC539</f>
        <v>0</v>
      </c>
      <c r="L178">
        <f>個人種目エントリー一覧!$I$3</f>
        <v>0</v>
      </c>
      <c r="R178" t="str">
        <f>個人種目エントリー一覧!AF539</f>
        <v>0</v>
      </c>
      <c r="S178" t="str">
        <f>個人種目エントリー一覧!AG539</f>
        <v>.</v>
      </c>
      <c r="T178" t="str">
        <f>個人種目エントリー一覧!AJ539</f>
        <v/>
      </c>
      <c r="U178" t="str">
        <f>個人種目エントリー一覧!AK539</f>
        <v>.</v>
      </c>
      <c r="V178" t="str">
        <f>個人種目エントリー一覧!AN539</f>
        <v/>
      </c>
      <c r="W178" t="str">
        <f>個人種目エントリー一覧!AO539</f>
        <v>.</v>
      </c>
    </row>
    <row r="179" spans="1:23" x14ac:dyDescent="0.15">
      <c r="A179" s="14">
        <f>個人種目エントリー一覧!V542</f>
        <v>178</v>
      </c>
      <c r="C179" t="str">
        <f>個人種目エントリー一覧!AA542</f>
        <v/>
      </c>
      <c r="D179">
        <f>個人種目エントリー一覧!Y542</f>
        <v>0</v>
      </c>
      <c r="E179">
        <f>個人種目エントリー一覧!Z542</f>
        <v>0</v>
      </c>
      <c r="F179" t="str">
        <f>個人種目エントリー一覧!AB542</f>
        <v/>
      </c>
      <c r="I179">
        <f>個人種目エントリー一覧!AC542</f>
        <v>0</v>
      </c>
      <c r="L179">
        <f>個人種目エントリー一覧!$I$3</f>
        <v>0</v>
      </c>
      <c r="R179" t="str">
        <f>個人種目エントリー一覧!AF542</f>
        <v>0</v>
      </c>
      <c r="S179" t="str">
        <f>個人種目エントリー一覧!AG542</f>
        <v>.</v>
      </c>
      <c r="T179" t="str">
        <f>個人種目エントリー一覧!AJ542</f>
        <v/>
      </c>
      <c r="U179" t="str">
        <f>個人種目エントリー一覧!AK542</f>
        <v>.</v>
      </c>
      <c r="V179" t="str">
        <f>個人種目エントリー一覧!AN542</f>
        <v/>
      </c>
      <c r="W179" t="str">
        <f>個人種目エントリー一覧!AO542</f>
        <v>.</v>
      </c>
    </row>
    <row r="180" spans="1:23" x14ac:dyDescent="0.15">
      <c r="A180" s="14">
        <f>個人種目エントリー一覧!V545</f>
        <v>179</v>
      </c>
      <c r="C180" t="str">
        <f>個人種目エントリー一覧!AA545</f>
        <v/>
      </c>
      <c r="D180">
        <f>個人種目エントリー一覧!Y545</f>
        <v>0</v>
      </c>
      <c r="E180">
        <f>個人種目エントリー一覧!Z545</f>
        <v>0</v>
      </c>
      <c r="F180" t="str">
        <f>個人種目エントリー一覧!AB545</f>
        <v/>
      </c>
      <c r="I180">
        <f>個人種目エントリー一覧!AC545</f>
        <v>0</v>
      </c>
      <c r="L180">
        <f>個人種目エントリー一覧!$I$3</f>
        <v>0</v>
      </c>
      <c r="R180" t="str">
        <f>個人種目エントリー一覧!AF545</f>
        <v>0</v>
      </c>
      <c r="S180" t="str">
        <f>個人種目エントリー一覧!AG545</f>
        <v>.</v>
      </c>
      <c r="T180" t="str">
        <f>個人種目エントリー一覧!AJ545</f>
        <v/>
      </c>
      <c r="U180" t="str">
        <f>個人種目エントリー一覧!AK545</f>
        <v>.</v>
      </c>
      <c r="V180" t="str">
        <f>個人種目エントリー一覧!AN545</f>
        <v/>
      </c>
      <c r="W180" t="str">
        <f>個人種目エントリー一覧!AO545</f>
        <v>.</v>
      </c>
    </row>
    <row r="181" spans="1:23" x14ac:dyDescent="0.15">
      <c r="A181" s="14">
        <f>個人種目エントリー一覧!V548</f>
        <v>180</v>
      </c>
      <c r="C181" t="str">
        <f>個人種目エントリー一覧!AA548</f>
        <v/>
      </c>
      <c r="D181">
        <f>個人種目エントリー一覧!Y548</f>
        <v>0</v>
      </c>
      <c r="E181">
        <f>個人種目エントリー一覧!Z548</f>
        <v>0</v>
      </c>
      <c r="F181" t="str">
        <f>個人種目エントリー一覧!AB548</f>
        <v/>
      </c>
      <c r="I181">
        <f>個人種目エントリー一覧!AC548</f>
        <v>0</v>
      </c>
      <c r="L181">
        <f>個人種目エントリー一覧!$I$3</f>
        <v>0</v>
      </c>
      <c r="R181" t="str">
        <f>個人種目エントリー一覧!AF548</f>
        <v>0</v>
      </c>
      <c r="S181" t="str">
        <f>個人種目エントリー一覧!AG548</f>
        <v>.</v>
      </c>
      <c r="T181" t="str">
        <f>個人種目エントリー一覧!AJ548</f>
        <v/>
      </c>
      <c r="U181" t="str">
        <f>個人種目エントリー一覧!AK548</f>
        <v>.</v>
      </c>
      <c r="V181" t="str">
        <f>個人種目エントリー一覧!AN548</f>
        <v/>
      </c>
      <c r="W181" t="str">
        <f>個人種目エントリー一覧!AO548</f>
        <v>.</v>
      </c>
    </row>
    <row r="182" spans="1:23" x14ac:dyDescent="0.15">
      <c r="A182" s="14">
        <f>個人種目エントリー一覧!V551</f>
        <v>181</v>
      </c>
      <c r="C182" t="str">
        <f>個人種目エントリー一覧!AA551</f>
        <v/>
      </c>
      <c r="D182">
        <f>個人種目エントリー一覧!Y551</f>
        <v>0</v>
      </c>
      <c r="E182">
        <f>個人種目エントリー一覧!Z551</f>
        <v>0</v>
      </c>
      <c r="F182" t="str">
        <f>個人種目エントリー一覧!AB551</f>
        <v/>
      </c>
      <c r="I182">
        <f>個人種目エントリー一覧!AC551</f>
        <v>0</v>
      </c>
      <c r="L182">
        <f>個人種目エントリー一覧!$I$3</f>
        <v>0</v>
      </c>
      <c r="R182" t="str">
        <f>個人種目エントリー一覧!AF551</f>
        <v>0</v>
      </c>
      <c r="S182" t="str">
        <f>個人種目エントリー一覧!AG551</f>
        <v>.</v>
      </c>
      <c r="T182" t="str">
        <f>個人種目エントリー一覧!AJ551</f>
        <v/>
      </c>
      <c r="U182" t="str">
        <f>個人種目エントリー一覧!AK551</f>
        <v>.</v>
      </c>
      <c r="V182" t="str">
        <f>個人種目エントリー一覧!AN551</f>
        <v/>
      </c>
      <c r="W182" t="str">
        <f>個人種目エントリー一覧!AO551</f>
        <v>.</v>
      </c>
    </row>
    <row r="183" spans="1:23" x14ac:dyDescent="0.15">
      <c r="A183" s="14">
        <f>個人種目エントリー一覧!V554</f>
        <v>182</v>
      </c>
      <c r="C183" t="str">
        <f>個人種目エントリー一覧!AA554</f>
        <v/>
      </c>
      <c r="D183">
        <f>個人種目エントリー一覧!Y554</f>
        <v>0</v>
      </c>
      <c r="E183">
        <f>個人種目エントリー一覧!Z554</f>
        <v>0</v>
      </c>
      <c r="F183" t="str">
        <f>個人種目エントリー一覧!AB554</f>
        <v/>
      </c>
      <c r="I183">
        <f>個人種目エントリー一覧!AC554</f>
        <v>0</v>
      </c>
      <c r="L183">
        <f>個人種目エントリー一覧!$I$3</f>
        <v>0</v>
      </c>
      <c r="R183" t="str">
        <f>個人種目エントリー一覧!AF554</f>
        <v>0</v>
      </c>
      <c r="S183" t="str">
        <f>個人種目エントリー一覧!AG554</f>
        <v>.</v>
      </c>
      <c r="T183" t="str">
        <f>個人種目エントリー一覧!AJ554</f>
        <v/>
      </c>
      <c r="U183" t="str">
        <f>個人種目エントリー一覧!AK554</f>
        <v>.</v>
      </c>
      <c r="V183" t="str">
        <f>個人種目エントリー一覧!AN554</f>
        <v/>
      </c>
      <c r="W183" t="str">
        <f>個人種目エントリー一覧!AO554</f>
        <v>.</v>
      </c>
    </row>
    <row r="184" spans="1:23" x14ac:dyDescent="0.15">
      <c r="A184" s="14">
        <f>個人種目エントリー一覧!V557</f>
        <v>183</v>
      </c>
      <c r="C184" t="str">
        <f>個人種目エントリー一覧!AA557</f>
        <v/>
      </c>
      <c r="D184">
        <f>個人種目エントリー一覧!Y557</f>
        <v>0</v>
      </c>
      <c r="E184">
        <f>個人種目エントリー一覧!Z557</f>
        <v>0</v>
      </c>
      <c r="F184" t="str">
        <f>個人種目エントリー一覧!AB557</f>
        <v/>
      </c>
      <c r="I184">
        <f>個人種目エントリー一覧!AC557</f>
        <v>0</v>
      </c>
      <c r="L184">
        <f>個人種目エントリー一覧!$I$3</f>
        <v>0</v>
      </c>
      <c r="R184" t="str">
        <f>個人種目エントリー一覧!AF557</f>
        <v>0</v>
      </c>
      <c r="S184" t="str">
        <f>個人種目エントリー一覧!AG557</f>
        <v>.</v>
      </c>
      <c r="T184" t="str">
        <f>個人種目エントリー一覧!AJ557</f>
        <v/>
      </c>
      <c r="U184" t="str">
        <f>個人種目エントリー一覧!AK557</f>
        <v>.</v>
      </c>
      <c r="V184" t="str">
        <f>個人種目エントリー一覧!AN557</f>
        <v/>
      </c>
      <c r="W184" t="str">
        <f>個人種目エントリー一覧!AO557</f>
        <v>.</v>
      </c>
    </row>
    <row r="185" spans="1:23" x14ac:dyDescent="0.15">
      <c r="A185" s="14">
        <f>個人種目エントリー一覧!V560</f>
        <v>184</v>
      </c>
      <c r="C185" t="str">
        <f>個人種目エントリー一覧!AA560</f>
        <v/>
      </c>
      <c r="D185">
        <f>個人種目エントリー一覧!Y560</f>
        <v>0</v>
      </c>
      <c r="E185">
        <f>個人種目エントリー一覧!Z560</f>
        <v>0</v>
      </c>
      <c r="F185" t="str">
        <f>個人種目エントリー一覧!AB560</f>
        <v/>
      </c>
      <c r="I185">
        <f>個人種目エントリー一覧!AC560</f>
        <v>0</v>
      </c>
      <c r="L185">
        <f>個人種目エントリー一覧!$I$3</f>
        <v>0</v>
      </c>
      <c r="R185" t="str">
        <f>個人種目エントリー一覧!AF560</f>
        <v>0</v>
      </c>
      <c r="S185" t="str">
        <f>個人種目エントリー一覧!AG560</f>
        <v>.</v>
      </c>
      <c r="T185" t="str">
        <f>個人種目エントリー一覧!AJ560</f>
        <v/>
      </c>
      <c r="U185" t="str">
        <f>個人種目エントリー一覧!AK560</f>
        <v>.</v>
      </c>
      <c r="V185" t="str">
        <f>個人種目エントリー一覧!AN560</f>
        <v/>
      </c>
      <c r="W185" t="str">
        <f>個人種目エントリー一覧!AO560</f>
        <v>.</v>
      </c>
    </row>
    <row r="186" spans="1:23" x14ac:dyDescent="0.15">
      <c r="A186" s="14">
        <f>個人種目エントリー一覧!V563</f>
        <v>185</v>
      </c>
      <c r="C186" t="str">
        <f>個人種目エントリー一覧!AA563</f>
        <v/>
      </c>
      <c r="D186">
        <f>個人種目エントリー一覧!Y563</f>
        <v>0</v>
      </c>
      <c r="E186">
        <f>個人種目エントリー一覧!Z563</f>
        <v>0</v>
      </c>
      <c r="F186" t="str">
        <f>個人種目エントリー一覧!AB563</f>
        <v/>
      </c>
      <c r="I186">
        <f>個人種目エントリー一覧!AC563</f>
        <v>0</v>
      </c>
      <c r="L186">
        <f>個人種目エントリー一覧!$I$3</f>
        <v>0</v>
      </c>
      <c r="R186" t="str">
        <f>個人種目エントリー一覧!AF563</f>
        <v>0</v>
      </c>
      <c r="S186" t="str">
        <f>個人種目エントリー一覧!AG563</f>
        <v>.</v>
      </c>
      <c r="T186" t="str">
        <f>個人種目エントリー一覧!AJ563</f>
        <v/>
      </c>
      <c r="U186" t="str">
        <f>個人種目エントリー一覧!AK563</f>
        <v>.</v>
      </c>
      <c r="V186" t="str">
        <f>個人種目エントリー一覧!AN563</f>
        <v/>
      </c>
      <c r="W186" t="str">
        <f>個人種目エントリー一覧!AO563</f>
        <v>.</v>
      </c>
    </row>
    <row r="187" spans="1:23" x14ac:dyDescent="0.15">
      <c r="A187" s="14">
        <f>個人種目エントリー一覧!V566</f>
        <v>186</v>
      </c>
      <c r="C187" t="str">
        <f>個人種目エントリー一覧!AA566</f>
        <v/>
      </c>
      <c r="D187">
        <f>個人種目エントリー一覧!Y566</f>
        <v>0</v>
      </c>
      <c r="E187">
        <f>個人種目エントリー一覧!Z566</f>
        <v>0</v>
      </c>
      <c r="F187" t="str">
        <f>個人種目エントリー一覧!AB566</f>
        <v/>
      </c>
      <c r="I187">
        <f>個人種目エントリー一覧!AC566</f>
        <v>0</v>
      </c>
      <c r="L187">
        <f>個人種目エントリー一覧!$I$3</f>
        <v>0</v>
      </c>
      <c r="R187" t="str">
        <f>個人種目エントリー一覧!AF566</f>
        <v>0</v>
      </c>
      <c r="S187" t="str">
        <f>個人種目エントリー一覧!AG566</f>
        <v>.</v>
      </c>
      <c r="T187" t="str">
        <f>個人種目エントリー一覧!AJ566</f>
        <v/>
      </c>
      <c r="U187" t="str">
        <f>個人種目エントリー一覧!AK566</f>
        <v>.</v>
      </c>
      <c r="V187" t="str">
        <f>個人種目エントリー一覧!AN566</f>
        <v/>
      </c>
      <c r="W187" t="str">
        <f>個人種目エントリー一覧!AO566</f>
        <v>.</v>
      </c>
    </row>
    <row r="188" spans="1:23" x14ac:dyDescent="0.15">
      <c r="A188" s="14">
        <f>個人種目エントリー一覧!V569</f>
        <v>187</v>
      </c>
      <c r="C188" t="str">
        <f>個人種目エントリー一覧!AA569</f>
        <v/>
      </c>
      <c r="D188">
        <f>個人種目エントリー一覧!Y569</f>
        <v>0</v>
      </c>
      <c r="E188">
        <f>個人種目エントリー一覧!Z569</f>
        <v>0</v>
      </c>
      <c r="F188" t="str">
        <f>個人種目エントリー一覧!AB569</f>
        <v/>
      </c>
      <c r="I188">
        <f>個人種目エントリー一覧!AC569</f>
        <v>0</v>
      </c>
      <c r="L188">
        <f>個人種目エントリー一覧!$I$3</f>
        <v>0</v>
      </c>
      <c r="R188" t="str">
        <f>個人種目エントリー一覧!AF569</f>
        <v>0</v>
      </c>
      <c r="S188" t="str">
        <f>個人種目エントリー一覧!AG569</f>
        <v>.</v>
      </c>
      <c r="T188" t="str">
        <f>個人種目エントリー一覧!AJ569</f>
        <v/>
      </c>
      <c r="U188" t="str">
        <f>個人種目エントリー一覧!AK569</f>
        <v>.</v>
      </c>
      <c r="V188" t="str">
        <f>個人種目エントリー一覧!AN569</f>
        <v/>
      </c>
      <c r="W188" t="str">
        <f>個人種目エントリー一覧!AO569</f>
        <v>.</v>
      </c>
    </row>
    <row r="189" spans="1:23" x14ac:dyDescent="0.15">
      <c r="A189" s="14">
        <f>個人種目エントリー一覧!V572</f>
        <v>188</v>
      </c>
      <c r="C189" t="str">
        <f>個人種目エントリー一覧!AA572</f>
        <v/>
      </c>
      <c r="D189">
        <f>個人種目エントリー一覧!Y572</f>
        <v>0</v>
      </c>
      <c r="E189">
        <f>個人種目エントリー一覧!Z572</f>
        <v>0</v>
      </c>
      <c r="F189" t="str">
        <f>個人種目エントリー一覧!AB572</f>
        <v/>
      </c>
      <c r="I189">
        <f>個人種目エントリー一覧!AC572</f>
        <v>0</v>
      </c>
      <c r="L189">
        <f>個人種目エントリー一覧!$I$3</f>
        <v>0</v>
      </c>
      <c r="R189" t="str">
        <f>個人種目エントリー一覧!AF572</f>
        <v>0</v>
      </c>
      <c r="S189" t="str">
        <f>個人種目エントリー一覧!AG572</f>
        <v>.</v>
      </c>
      <c r="T189" t="str">
        <f>個人種目エントリー一覧!AJ572</f>
        <v/>
      </c>
      <c r="U189" t="str">
        <f>個人種目エントリー一覧!AK572</f>
        <v>.</v>
      </c>
      <c r="V189" t="str">
        <f>個人種目エントリー一覧!AN572</f>
        <v/>
      </c>
      <c r="W189" t="str">
        <f>個人種目エントリー一覧!AO572</f>
        <v>.</v>
      </c>
    </row>
    <row r="190" spans="1:23" x14ac:dyDescent="0.15">
      <c r="A190" s="14">
        <f>個人種目エントリー一覧!V575</f>
        <v>189</v>
      </c>
      <c r="C190" t="str">
        <f>個人種目エントリー一覧!AA575</f>
        <v/>
      </c>
      <c r="D190">
        <f>個人種目エントリー一覧!Y575</f>
        <v>0</v>
      </c>
      <c r="E190">
        <f>個人種目エントリー一覧!Z575</f>
        <v>0</v>
      </c>
      <c r="F190" t="str">
        <f>個人種目エントリー一覧!AB575</f>
        <v/>
      </c>
      <c r="I190">
        <f>個人種目エントリー一覧!AC575</f>
        <v>0</v>
      </c>
      <c r="L190">
        <f>個人種目エントリー一覧!$I$3</f>
        <v>0</v>
      </c>
      <c r="R190" t="str">
        <f>個人種目エントリー一覧!AF575</f>
        <v>0</v>
      </c>
      <c r="S190" t="str">
        <f>個人種目エントリー一覧!AG575</f>
        <v>.</v>
      </c>
      <c r="T190" t="str">
        <f>個人種目エントリー一覧!AJ575</f>
        <v/>
      </c>
      <c r="U190" t="str">
        <f>個人種目エントリー一覧!AK575</f>
        <v>.</v>
      </c>
      <c r="V190" t="str">
        <f>個人種目エントリー一覧!AN575</f>
        <v/>
      </c>
      <c r="W190" t="str">
        <f>個人種目エントリー一覧!AO575</f>
        <v>.</v>
      </c>
    </row>
    <row r="191" spans="1:23" x14ac:dyDescent="0.15">
      <c r="A191" s="14">
        <f>個人種目エントリー一覧!V578</f>
        <v>190</v>
      </c>
      <c r="C191" t="str">
        <f>個人種目エントリー一覧!AA578</f>
        <v/>
      </c>
      <c r="D191">
        <f>個人種目エントリー一覧!Y578</f>
        <v>0</v>
      </c>
      <c r="E191">
        <f>個人種目エントリー一覧!Z578</f>
        <v>0</v>
      </c>
      <c r="F191" t="str">
        <f>個人種目エントリー一覧!AB578</f>
        <v/>
      </c>
      <c r="I191">
        <f>個人種目エントリー一覧!AC578</f>
        <v>0</v>
      </c>
      <c r="L191">
        <f>個人種目エントリー一覧!$I$3</f>
        <v>0</v>
      </c>
      <c r="R191" t="str">
        <f>個人種目エントリー一覧!AF578</f>
        <v>0</v>
      </c>
      <c r="S191" t="str">
        <f>個人種目エントリー一覧!AG578</f>
        <v>.</v>
      </c>
      <c r="T191" t="str">
        <f>個人種目エントリー一覧!AJ578</f>
        <v/>
      </c>
      <c r="U191" t="str">
        <f>個人種目エントリー一覧!AK578</f>
        <v>.</v>
      </c>
      <c r="V191" t="str">
        <f>個人種目エントリー一覧!AN578</f>
        <v/>
      </c>
      <c r="W191" t="str">
        <f>個人種目エントリー一覧!AO578</f>
        <v>.</v>
      </c>
    </row>
    <row r="192" spans="1:23" x14ac:dyDescent="0.15">
      <c r="A192" s="14">
        <f>個人種目エントリー一覧!V581</f>
        <v>191</v>
      </c>
      <c r="C192" t="str">
        <f>個人種目エントリー一覧!AA581</f>
        <v/>
      </c>
      <c r="D192">
        <f>個人種目エントリー一覧!Y581</f>
        <v>0</v>
      </c>
      <c r="E192">
        <f>個人種目エントリー一覧!Z581</f>
        <v>0</v>
      </c>
      <c r="F192" t="str">
        <f>個人種目エントリー一覧!AB581</f>
        <v/>
      </c>
      <c r="I192">
        <f>個人種目エントリー一覧!AC581</f>
        <v>0</v>
      </c>
      <c r="L192">
        <f>個人種目エントリー一覧!$I$3</f>
        <v>0</v>
      </c>
      <c r="R192" t="str">
        <f>個人種目エントリー一覧!AF581</f>
        <v>0</v>
      </c>
      <c r="S192" t="str">
        <f>個人種目エントリー一覧!AG581</f>
        <v>.</v>
      </c>
      <c r="T192" t="str">
        <f>個人種目エントリー一覧!AJ581</f>
        <v/>
      </c>
      <c r="U192" t="str">
        <f>個人種目エントリー一覧!AK581</f>
        <v>.</v>
      </c>
      <c r="V192" t="str">
        <f>個人種目エントリー一覧!AN581</f>
        <v/>
      </c>
      <c r="W192" t="str">
        <f>個人種目エントリー一覧!AO581</f>
        <v>.</v>
      </c>
    </row>
    <row r="193" spans="1:23" x14ac:dyDescent="0.15">
      <c r="A193" s="14">
        <f>個人種目エントリー一覧!V584</f>
        <v>192</v>
      </c>
      <c r="C193" t="str">
        <f>個人種目エントリー一覧!AA584</f>
        <v/>
      </c>
      <c r="D193">
        <f>個人種目エントリー一覧!Y584</f>
        <v>0</v>
      </c>
      <c r="E193">
        <f>個人種目エントリー一覧!Z584</f>
        <v>0</v>
      </c>
      <c r="F193" t="str">
        <f>個人種目エントリー一覧!AB584</f>
        <v/>
      </c>
      <c r="I193">
        <f>個人種目エントリー一覧!AC584</f>
        <v>0</v>
      </c>
      <c r="L193">
        <f>個人種目エントリー一覧!$I$3</f>
        <v>0</v>
      </c>
      <c r="R193" t="str">
        <f>個人種目エントリー一覧!AF584</f>
        <v>0</v>
      </c>
      <c r="S193" t="str">
        <f>個人種目エントリー一覧!AG584</f>
        <v>.</v>
      </c>
      <c r="T193" t="str">
        <f>個人種目エントリー一覧!AJ584</f>
        <v/>
      </c>
      <c r="U193" t="str">
        <f>個人種目エントリー一覧!AK584</f>
        <v>.</v>
      </c>
      <c r="V193" t="str">
        <f>個人種目エントリー一覧!AN584</f>
        <v/>
      </c>
      <c r="W193" t="str">
        <f>個人種目エントリー一覧!AO584</f>
        <v>.</v>
      </c>
    </row>
    <row r="194" spans="1:23" x14ac:dyDescent="0.15">
      <c r="A194" s="14">
        <f>個人種目エントリー一覧!V587</f>
        <v>193</v>
      </c>
      <c r="C194" t="str">
        <f>個人種目エントリー一覧!AA587</f>
        <v/>
      </c>
      <c r="D194">
        <f>個人種目エントリー一覧!Y587</f>
        <v>0</v>
      </c>
      <c r="E194">
        <f>個人種目エントリー一覧!Z587</f>
        <v>0</v>
      </c>
      <c r="F194" t="str">
        <f>個人種目エントリー一覧!AB587</f>
        <v/>
      </c>
      <c r="I194">
        <f>個人種目エントリー一覧!AC587</f>
        <v>0</v>
      </c>
      <c r="L194">
        <f>個人種目エントリー一覧!$I$3</f>
        <v>0</v>
      </c>
      <c r="R194" t="str">
        <f>個人種目エントリー一覧!AF587</f>
        <v>0</v>
      </c>
      <c r="S194" t="str">
        <f>個人種目エントリー一覧!AG587</f>
        <v>.</v>
      </c>
      <c r="T194" t="str">
        <f>個人種目エントリー一覧!AJ587</f>
        <v/>
      </c>
      <c r="U194" t="str">
        <f>個人種目エントリー一覧!AK587</f>
        <v>.</v>
      </c>
      <c r="V194" t="str">
        <f>個人種目エントリー一覧!AN587</f>
        <v/>
      </c>
      <c r="W194" t="str">
        <f>個人種目エントリー一覧!AO587</f>
        <v>.</v>
      </c>
    </row>
    <row r="195" spans="1:23" x14ac:dyDescent="0.15">
      <c r="A195" s="14">
        <f>個人種目エントリー一覧!V590</f>
        <v>194</v>
      </c>
      <c r="C195" t="str">
        <f>個人種目エントリー一覧!AA590</f>
        <v/>
      </c>
      <c r="D195">
        <f>個人種目エントリー一覧!Y590</f>
        <v>0</v>
      </c>
      <c r="E195">
        <f>個人種目エントリー一覧!Z590</f>
        <v>0</v>
      </c>
      <c r="F195" t="str">
        <f>個人種目エントリー一覧!AB590</f>
        <v/>
      </c>
      <c r="I195">
        <f>個人種目エントリー一覧!AC590</f>
        <v>0</v>
      </c>
      <c r="L195">
        <f>個人種目エントリー一覧!$I$3</f>
        <v>0</v>
      </c>
      <c r="R195" t="str">
        <f>個人種目エントリー一覧!AF590</f>
        <v>0</v>
      </c>
      <c r="S195" t="str">
        <f>個人種目エントリー一覧!AG590</f>
        <v>.</v>
      </c>
      <c r="T195" t="str">
        <f>個人種目エントリー一覧!AJ590</f>
        <v/>
      </c>
      <c r="U195" t="str">
        <f>個人種目エントリー一覧!AK590</f>
        <v>.</v>
      </c>
      <c r="V195" t="str">
        <f>個人種目エントリー一覧!AN590</f>
        <v/>
      </c>
      <c r="W195" t="str">
        <f>個人種目エントリー一覧!AO590</f>
        <v>.</v>
      </c>
    </row>
    <row r="196" spans="1:23" x14ac:dyDescent="0.15">
      <c r="A196" s="14">
        <f>個人種目エントリー一覧!V593</f>
        <v>195</v>
      </c>
      <c r="C196" t="str">
        <f>個人種目エントリー一覧!AA593</f>
        <v/>
      </c>
      <c r="D196">
        <f>個人種目エントリー一覧!Y593</f>
        <v>0</v>
      </c>
      <c r="E196">
        <f>個人種目エントリー一覧!Z593</f>
        <v>0</v>
      </c>
      <c r="F196" t="str">
        <f>個人種目エントリー一覧!AB593</f>
        <v/>
      </c>
      <c r="I196">
        <f>個人種目エントリー一覧!AC593</f>
        <v>0</v>
      </c>
      <c r="L196">
        <f>個人種目エントリー一覧!$I$3</f>
        <v>0</v>
      </c>
      <c r="R196" t="str">
        <f>個人種目エントリー一覧!AF593</f>
        <v>0</v>
      </c>
      <c r="S196" t="str">
        <f>個人種目エントリー一覧!AG593</f>
        <v>.</v>
      </c>
      <c r="T196" t="str">
        <f>個人種目エントリー一覧!AJ593</f>
        <v/>
      </c>
      <c r="U196" t="str">
        <f>個人種目エントリー一覧!AK593</f>
        <v>.</v>
      </c>
      <c r="V196" t="str">
        <f>個人種目エントリー一覧!AN593</f>
        <v/>
      </c>
      <c r="W196" t="str">
        <f>個人種目エントリー一覧!AO593</f>
        <v>.</v>
      </c>
    </row>
    <row r="197" spans="1:23" x14ac:dyDescent="0.15">
      <c r="A197" s="14">
        <f>個人種目エントリー一覧!V596</f>
        <v>196</v>
      </c>
      <c r="C197" t="str">
        <f>個人種目エントリー一覧!AA596</f>
        <v/>
      </c>
      <c r="D197">
        <f>個人種目エントリー一覧!Y596</f>
        <v>0</v>
      </c>
      <c r="E197">
        <f>個人種目エントリー一覧!Z596</f>
        <v>0</v>
      </c>
      <c r="F197" t="str">
        <f>個人種目エントリー一覧!AB596</f>
        <v/>
      </c>
      <c r="I197">
        <f>個人種目エントリー一覧!AC596</f>
        <v>0</v>
      </c>
      <c r="L197">
        <f>個人種目エントリー一覧!$I$3</f>
        <v>0</v>
      </c>
      <c r="R197" t="str">
        <f>個人種目エントリー一覧!AF596</f>
        <v>0</v>
      </c>
      <c r="S197" t="str">
        <f>個人種目エントリー一覧!AG596</f>
        <v>.</v>
      </c>
      <c r="T197" t="str">
        <f>個人種目エントリー一覧!AJ596</f>
        <v/>
      </c>
      <c r="U197" t="str">
        <f>個人種目エントリー一覧!AK596</f>
        <v>.</v>
      </c>
      <c r="V197" t="str">
        <f>個人種目エントリー一覧!AN596</f>
        <v/>
      </c>
      <c r="W197" t="str">
        <f>個人種目エントリー一覧!AO596</f>
        <v>.</v>
      </c>
    </row>
    <row r="198" spans="1:23" x14ac:dyDescent="0.15">
      <c r="A198" s="14">
        <f>個人種目エントリー一覧!V599</f>
        <v>197</v>
      </c>
      <c r="C198" t="str">
        <f>個人種目エントリー一覧!AA599</f>
        <v/>
      </c>
      <c r="D198">
        <f>個人種目エントリー一覧!Y599</f>
        <v>0</v>
      </c>
      <c r="E198">
        <f>個人種目エントリー一覧!Z599</f>
        <v>0</v>
      </c>
      <c r="F198" t="str">
        <f>個人種目エントリー一覧!AB599</f>
        <v/>
      </c>
      <c r="I198">
        <f>個人種目エントリー一覧!AC599</f>
        <v>0</v>
      </c>
      <c r="L198">
        <f>個人種目エントリー一覧!$I$3</f>
        <v>0</v>
      </c>
      <c r="R198" t="str">
        <f>個人種目エントリー一覧!AF599</f>
        <v>0</v>
      </c>
      <c r="S198" t="str">
        <f>個人種目エントリー一覧!AG599</f>
        <v>.</v>
      </c>
      <c r="T198" t="str">
        <f>個人種目エントリー一覧!AJ599</f>
        <v/>
      </c>
      <c r="U198" t="str">
        <f>個人種目エントリー一覧!AK599</f>
        <v>.</v>
      </c>
      <c r="V198" t="str">
        <f>個人種目エントリー一覧!AN599</f>
        <v/>
      </c>
      <c r="W198" t="str">
        <f>個人種目エントリー一覧!AO599</f>
        <v>.</v>
      </c>
    </row>
    <row r="199" spans="1:23" x14ac:dyDescent="0.15">
      <c r="A199" s="14">
        <f>個人種目エントリー一覧!V602</f>
        <v>198</v>
      </c>
      <c r="C199" t="str">
        <f>個人種目エントリー一覧!AA602</f>
        <v/>
      </c>
      <c r="D199">
        <f>個人種目エントリー一覧!Y602</f>
        <v>0</v>
      </c>
      <c r="E199">
        <f>個人種目エントリー一覧!Z602</f>
        <v>0</v>
      </c>
      <c r="F199" t="str">
        <f>個人種目エントリー一覧!AB602</f>
        <v/>
      </c>
      <c r="I199">
        <f>個人種目エントリー一覧!AC602</f>
        <v>0</v>
      </c>
      <c r="L199">
        <f>個人種目エントリー一覧!$I$3</f>
        <v>0</v>
      </c>
      <c r="R199" t="str">
        <f>個人種目エントリー一覧!AF602</f>
        <v>0</v>
      </c>
      <c r="S199" t="str">
        <f>個人種目エントリー一覧!AG602</f>
        <v>.</v>
      </c>
      <c r="T199" t="str">
        <f>個人種目エントリー一覧!AJ602</f>
        <v/>
      </c>
      <c r="U199" t="str">
        <f>個人種目エントリー一覧!AK602</f>
        <v>.</v>
      </c>
      <c r="V199" t="str">
        <f>個人種目エントリー一覧!AN602</f>
        <v/>
      </c>
      <c r="W199" t="str">
        <f>個人種目エントリー一覧!AO602</f>
        <v>.</v>
      </c>
    </row>
    <row r="200" spans="1:23" x14ac:dyDescent="0.15">
      <c r="A200" s="14">
        <f>個人種目エントリー一覧!V605</f>
        <v>199</v>
      </c>
      <c r="C200" t="str">
        <f>個人種目エントリー一覧!AA605</f>
        <v/>
      </c>
      <c r="D200">
        <f>個人種目エントリー一覧!Y605</f>
        <v>0</v>
      </c>
      <c r="E200">
        <f>個人種目エントリー一覧!Z605</f>
        <v>0</v>
      </c>
      <c r="F200" t="str">
        <f>個人種目エントリー一覧!AB605</f>
        <v/>
      </c>
      <c r="I200">
        <f>個人種目エントリー一覧!AC605</f>
        <v>0</v>
      </c>
      <c r="L200">
        <f>個人種目エントリー一覧!$I$3</f>
        <v>0</v>
      </c>
      <c r="R200" t="str">
        <f>個人種目エントリー一覧!AF605</f>
        <v>0</v>
      </c>
      <c r="S200" t="str">
        <f>個人種目エントリー一覧!AG605</f>
        <v>.</v>
      </c>
      <c r="T200" t="str">
        <f>個人種目エントリー一覧!AJ605</f>
        <v/>
      </c>
      <c r="U200" t="str">
        <f>個人種目エントリー一覧!AK605</f>
        <v>.</v>
      </c>
      <c r="V200" t="str">
        <f>個人種目エントリー一覧!AN605</f>
        <v/>
      </c>
      <c r="W200" t="str">
        <f>個人種目エントリー一覧!AO605</f>
        <v>.</v>
      </c>
    </row>
    <row r="201" spans="1:23" x14ac:dyDescent="0.15">
      <c r="A201" s="14">
        <f>個人種目エントリー一覧!V608</f>
        <v>200</v>
      </c>
      <c r="C201" t="str">
        <f>個人種目エントリー一覧!AA608</f>
        <v/>
      </c>
      <c r="D201">
        <f>個人種目エントリー一覧!Y608</f>
        <v>0</v>
      </c>
      <c r="E201">
        <f>個人種目エントリー一覧!Z608</f>
        <v>0</v>
      </c>
      <c r="F201" t="str">
        <f>個人種目エントリー一覧!AB608</f>
        <v/>
      </c>
      <c r="I201">
        <f>個人種目エントリー一覧!AC608</f>
        <v>0</v>
      </c>
      <c r="L201">
        <f>個人種目エントリー一覧!$I$3</f>
        <v>0</v>
      </c>
      <c r="R201" t="str">
        <f>個人種目エントリー一覧!AF608</f>
        <v>0</v>
      </c>
      <c r="S201" t="str">
        <f>個人種目エントリー一覧!AG608</f>
        <v>.</v>
      </c>
      <c r="T201" t="str">
        <f>個人種目エントリー一覧!AJ608</f>
        <v/>
      </c>
      <c r="U201" t="str">
        <f>個人種目エントリー一覧!AK608</f>
        <v>.</v>
      </c>
      <c r="V201" t="str">
        <f>個人種目エントリー一覧!AN608</f>
        <v/>
      </c>
      <c r="W201" t="str">
        <f>個人種目エントリー一覧!AO608</f>
        <v>.</v>
      </c>
    </row>
  </sheetData>
  <sheetProtection formatCells="0"/>
  <autoFilter ref="A1:AN201" xr:uid="{00000000-0001-0000-0500-000000000000}"/>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申込集計表 </vt:lpstr>
      <vt:lpstr>個人種目エントリー一覧</vt:lpstr>
      <vt:lpstr>このシートは触らないで下さい</vt:lpstr>
      <vt:lpstr>個人種目エントリー一覧!Print_Area</vt:lpstr>
      <vt:lpstr>'申込集計表 '!Print_Area</vt:lpstr>
      <vt:lpstr>個人種目エントリー一覧!Print_Titles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userr</dc:creator>
  <cp:lastModifiedBy>X1 Carbon</cp:lastModifiedBy>
  <cp:lastPrinted>2024-11-10T00:02:03Z</cp:lastPrinted>
  <dcterms:created xsi:type="dcterms:W3CDTF">2019-07-26T03:06:03Z</dcterms:created>
  <dcterms:modified xsi:type="dcterms:W3CDTF">2024-11-10T00:16:03Z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f8e20e6-048a-4bad-a26b-318dd1cd4d47_Enabled">
    <vt:lpwstr>true</vt:lpwstr>
  </property>
  <property fmtid="{D5CDD505-2E9C-101B-9397-08002B2CF9AE}" pid="3" name="MSIP_Label_1f8e20e6-048a-4bad-a26b-318dd1cd4d47_SetDate">
    <vt:lpwstr>2023-09-05T01:07:13Z</vt:lpwstr>
  </property>
  <property fmtid="{D5CDD505-2E9C-101B-9397-08002B2CF9AE}" pid="4" name="MSIP_Label_1f8e20e6-048a-4bad-a26b-318dd1cd4d47_Method">
    <vt:lpwstr>Privileged</vt:lpwstr>
  </property>
  <property fmtid="{D5CDD505-2E9C-101B-9397-08002B2CF9AE}" pid="5" name="MSIP_Label_1f8e20e6-048a-4bad-a26b-318dd1cd4d47_Name">
    <vt:lpwstr>1f8e20e6-048a-4bad-a26b-318dd1cd4d47</vt:lpwstr>
  </property>
  <property fmtid="{D5CDD505-2E9C-101B-9397-08002B2CF9AE}" pid="6" name="MSIP_Label_1f8e20e6-048a-4bad-a26b-318dd1cd4d47_SiteId">
    <vt:lpwstr>66c65d8a-9158-4521-a2d8-664963db48e4</vt:lpwstr>
  </property>
  <property fmtid="{D5CDD505-2E9C-101B-9397-08002B2CF9AE}" pid="7" name="MSIP_Label_1f8e20e6-048a-4bad-a26b-318dd1cd4d47_ActionId">
    <vt:lpwstr>fbcfeed1-148c-4d06-be53-b5e4c4e118e0</vt:lpwstr>
  </property>
  <property fmtid="{D5CDD505-2E9C-101B-9397-08002B2CF9AE}" pid="8" name="MSIP_Label_1f8e20e6-048a-4bad-a26b-318dd1cd4d47_ContentBits">
    <vt:lpwstr>0</vt:lpwstr>
  </property>
</Properties>
</file>